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firstSheet="15" activeTab="20"/>
  </bookViews>
  <sheets>
    <sheet name="Сессия 1" sheetId="1" r:id="rId1"/>
    <sheet name="Сессия 2" sheetId="2" r:id="rId2"/>
    <sheet name="Сессия 3" sheetId="3" r:id="rId3"/>
    <sheet name="Сессия 4" sheetId="4" r:id="rId4"/>
    <sheet name="Сессия 5" sheetId="5" r:id="rId5"/>
    <sheet name="Сессия 6" sheetId="6" r:id="rId6"/>
    <sheet name="Сессия 7" sheetId="7" r:id="rId7"/>
    <sheet name="Сессия 8" sheetId="8" r:id="rId8"/>
    <sheet name="Сессия 9" sheetId="9" r:id="rId9"/>
    <sheet name="Сессия 10" sheetId="10" r:id="rId10"/>
    <sheet name="Сессия 11" sheetId="11" r:id="rId11"/>
    <sheet name="Сессия 12" sheetId="12" r:id="rId12"/>
    <sheet name="Сессия 13" sheetId="13" r:id="rId13"/>
    <sheet name="Сессия 14" sheetId="14" r:id="rId14"/>
    <sheet name="Сессия 15" sheetId="15" r:id="rId15"/>
    <sheet name="Сессия 16" sheetId="16" r:id="rId16"/>
    <sheet name="Сессия 17" sheetId="17" r:id="rId17"/>
    <sheet name="Сессия 18" sheetId="18" r:id="rId18"/>
    <sheet name="Сессия 19" sheetId="19" r:id="rId19"/>
    <sheet name="Сессия 20" sheetId="20" r:id="rId20"/>
    <sheet name="Итог" sheetId="21" r:id="rId21"/>
    <sheet name="Игроки" sheetId="22" r:id="rId22"/>
  </sheets>
  <definedNames/>
  <calcPr fullCalcOnLoad="1"/>
</workbook>
</file>

<file path=xl/sharedStrings.xml><?xml version="1.0" encoding="utf-8"?>
<sst xmlns="http://schemas.openxmlformats.org/spreadsheetml/2006/main" count="804" uniqueCount="104">
  <si>
    <t>Пар</t>
  </si>
  <si>
    <t>max</t>
  </si>
  <si>
    <t>Сдач</t>
  </si>
  <si>
    <t>М</t>
  </si>
  <si>
    <t>№</t>
  </si>
  <si>
    <t>Фамилии участников</t>
  </si>
  <si>
    <t>r</t>
  </si>
  <si>
    <t>Imp</t>
  </si>
  <si>
    <t>S</t>
  </si>
  <si>
    <t>%</t>
  </si>
  <si>
    <t>МБ</t>
  </si>
  <si>
    <t>Липкинд</t>
  </si>
  <si>
    <t>Минкин</t>
  </si>
  <si>
    <t>Бахчаев</t>
  </si>
  <si>
    <t>Соболев</t>
  </si>
  <si>
    <t>Обыдёнов</t>
  </si>
  <si>
    <t>Рыбакин</t>
  </si>
  <si>
    <t>Крюкова</t>
  </si>
  <si>
    <t>Ситников</t>
  </si>
  <si>
    <t>Меньшикова</t>
  </si>
  <si>
    <t>Балашов</t>
  </si>
  <si>
    <t>Аушев</t>
  </si>
  <si>
    <t>Лотошников</t>
  </si>
  <si>
    <t>Коблов</t>
  </si>
  <si>
    <t>Бакал</t>
  </si>
  <si>
    <t>Васильев</t>
  </si>
  <si>
    <t>Жук</t>
  </si>
  <si>
    <t>Черняк</t>
  </si>
  <si>
    <t>Красинская</t>
  </si>
  <si>
    <t>Жевелев С.</t>
  </si>
  <si>
    <t>Шепеленко</t>
  </si>
  <si>
    <t>Матюшин</t>
  </si>
  <si>
    <t>Кремс</t>
  </si>
  <si>
    <t>Рыскин</t>
  </si>
  <si>
    <t>Рыскина</t>
  </si>
  <si>
    <t>Хазанов</t>
  </si>
  <si>
    <t>Романова</t>
  </si>
  <si>
    <t>Приведенцев</t>
  </si>
  <si>
    <t>Академова</t>
  </si>
  <si>
    <t>Агапов</t>
  </si>
  <si>
    <t>Балашова А.</t>
  </si>
  <si>
    <t>Балашов А.</t>
  </si>
  <si>
    <t>Шакурова</t>
  </si>
  <si>
    <t>Кочмарёв</t>
  </si>
  <si>
    <t>Алаева</t>
  </si>
  <si>
    <t>Петрухин</t>
  </si>
  <si>
    <t>Минеева</t>
  </si>
  <si>
    <t>Тявин</t>
  </si>
  <si>
    <t>Полькин</t>
  </si>
  <si>
    <t>Жевелев В.</t>
  </si>
  <si>
    <t>Екимова</t>
  </si>
  <si>
    <t>Беляев</t>
  </si>
  <si>
    <t>Ave</t>
  </si>
  <si>
    <t>Adj</t>
  </si>
  <si>
    <t>Разряды игроков</t>
  </si>
  <si>
    <t>Фамилия</t>
  </si>
  <si>
    <t>Савинов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</si>
  <si>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</si>
  <si>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</si>
  <si>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</si>
  <si>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</si>
  <si>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</si>
  <si>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</si>
  <si>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Попов</t>
  </si>
  <si>
    <t>Шабанов</t>
  </si>
  <si>
    <t>Савицкая</t>
  </si>
  <si>
    <t>Никитин</t>
  </si>
  <si>
    <t>Ефремов</t>
  </si>
  <si>
    <t>Купцов</t>
  </si>
  <si>
    <t>Марфутин</t>
  </si>
  <si>
    <t>Кеняйкин</t>
  </si>
  <si>
    <t>Дмитриев</t>
  </si>
  <si>
    <t>Пестов</t>
  </si>
  <si>
    <t>Черняк Г.</t>
  </si>
  <si>
    <t>Сафонов</t>
  </si>
  <si>
    <t>Евдокимов</t>
  </si>
  <si>
    <t>Рахилькин</t>
  </si>
  <si>
    <t>Глазов</t>
  </si>
  <si>
    <t>Плотников</t>
  </si>
  <si>
    <t>Турнир Гран При Самара 2015 ("на макс")</t>
  </si>
  <si>
    <t>Сессия 1. 30 марта 2015г.</t>
  </si>
  <si>
    <t>Сессия 2. 6 апреля 2015г.</t>
  </si>
  <si>
    <t>Сессия 3. 20 апреля 2015г.</t>
  </si>
  <si>
    <t>Турнир "Гран При Самара 2015" ("на макс")</t>
  </si>
  <si>
    <t>Сессия 4. 27 апреля 2015г.</t>
  </si>
  <si>
    <t>Сессия 5. 1 июня 2015г.</t>
  </si>
  <si>
    <t>Сессия 6. 29 июня 2015г.</t>
  </si>
  <si>
    <t>Сессия 7. 06 июля 2015г.</t>
  </si>
  <si>
    <t>Сессия 8. 13 июля 2015г.</t>
  </si>
  <si>
    <t>Сессия 9. 10 августа 2015г.</t>
  </si>
  <si>
    <t>Сессия 10. 24 августа 2015г.</t>
  </si>
  <si>
    <t>Сессия 11. 31 августа 2015г.</t>
  </si>
  <si>
    <t>Сессия 12. 07 сентября 2015г.</t>
  </si>
  <si>
    <t>Сессия 13. 21 сентября 2015г.</t>
  </si>
  <si>
    <t>Сессия 14. 5 октября 2015г.</t>
  </si>
  <si>
    <t>Котов</t>
  </si>
  <si>
    <t>Сессия 15. 12 октября 2015г.</t>
  </si>
  <si>
    <t>Сессия 16. 19 октября 2015г.</t>
  </si>
  <si>
    <t>Сессия 17. 9 ноября 2015г.</t>
  </si>
  <si>
    <t>=</t>
  </si>
  <si>
    <t>Сессия 18. 30 ноября 2015г.</t>
  </si>
  <si>
    <t>Калинкина</t>
  </si>
  <si>
    <t>Сессия 19. 7 декабря 2015г.</t>
  </si>
  <si>
    <t>Сессия 20. 14 декабря 2015г.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</si>
</sst>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"/>
    <numFmt numFmtId="170" formatCode="#,##0;0%"/>
    <numFmt numFmtId="171" formatCode="#,##0.000"/>
    <numFmt numFmtId="172" formatCode="#,##0.000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dd/mmm/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_(* #,##0.0_);_(* \(#,##0.0\);_(* &quot;-&quot;_);_(@_)"/>
    <numFmt numFmtId="192" formatCode="_(* #,##0.00_);_(* \(#,##0.00\);_(* &quot;-&quot;_);_(@_)"/>
    <numFmt numFmtId="193" formatCode="#,##0_ ;[Red]\-#,##0\ 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  <numFmt numFmtId="199" formatCode="#,##0.00%;[Red]\&lt;#,##0.%\&gt;"/>
    <numFmt numFmtId="200" formatCode="0.0000"/>
    <numFmt numFmtId="201" formatCode="\+;\-;"/>
  </numFmts>
  <fonts count="38">
    <font>
      <sz val="10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9"/>
      <name val="Arial Cyr"/>
      <family val="0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sz val="8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Arial Cyr"/>
      <family val="2"/>
    </font>
    <font>
      <sz val="9"/>
      <color indexed="25"/>
      <name val="Arial Cyr"/>
      <family val="2"/>
    </font>
    <font>
      <b/>
      <sz val="10"/>
      <color indexed="10"/>
      <name val="Arial Cyr"/>
      <family val="0"/>
    </font>
    <font>
      <sz val="9"/>
      <color indexed="42"/>
      <name val="Symbol"/>
      <family val="1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u val="single"/>
      <sz val="10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9" applyFont="1" applyAlignment="1">
      <alignment horizontal="centerContinuous"/>
      <protection/>
    </xf>
    <xf numFmtId="0" fontId="2" fillId="0" borderId="0" xfId="59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3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64" fontId="4" fillId="0" borderId="0" xfId="54" applyNumberFormat="1" applyFont="1" applyAlignment="1">
      <alignment horizontal="centerContinuous"/>
      <protection/>
    </xf>
    <xf numFmtId="0" fontId="6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11" xfId="57" applyFont="1" applyBorder="1" applyAlignment="1">
      <alignment horizontal="center"/>
      <protection/>
    </xf>
    <xf numFmtId="0" fontId="8" fillId="18" borderId="0" xfId="57" applyFont="1" applyFill="1" applyAlignment="1">
      <alignment horizontal="center"/>
      <protection/>
    </xf>
    <xf numFmtId="0" fontId="8" fillId="18" borderId="0" xfId="57" applyFont="1" applyFill="1" applyBorder="1" applyAlignment="1">
      <alignment horizontal="centerContinuous"/>
      <protection/>
    </xf>
    <xf numFmtId="0" fontId="9" fillId="18" borderId="0" xfId="57" applyFont="1" applyFill="1" applyAlignment="1">
      <alignment horizontal="center"/>
      <protection/>
    </xf>
    <xf numFmtId="4" fontId="10" fillId="18" borderId="0" xfId="57" applyNumberFormat="1" applyFont="1" applyFill="1" applyAlignment="1">
      <alignment horizontal="center"/>
      <protection/>
    </xf>
    <xf numFmtId="0" fontId="0" fillId="0" borderId="12" xfId="59" applyBorder="1" applyAlignment="1">
      <alignment horizontal="center"/>
      <protection/>
    </xf>
    <xf numFmtId="0" fontId="2" fillId="0" borderId="13" xfId="59" applyFont="1" applyBorder="1" applyAlignment="1">
      <alignment horizontal="center"/>
      <protection/>
    </xf>
    <xf numFmtId="0" fontId="2" fillId="0" borderId="14" xfId="59" applyFont="1" applyBorder="1" applyAlignment="1">
      <alignment horizontal="center"/>
      <protection/>
    </xf>
    <xf numFmtId="0" fontId="2" fillId="0" borderId="15" xfId="59" applyFont="1" applyBorder="1" applyAlignment="1">
      <alignment horizontal="center"/>
      <protection/>
    </xf>
    <xf numFmtId="0" fontId="11" fillId="0" borderId="13" xfId="59" applyNumberFormat="1" applyFont="1" applyBorder="1" applyAlignment="1">
      <alignment horizontal="center"/>
      <protection/>
    </xf>
    <xf numFmtId="2" fontId="5" fillId="0" borderId="12" xfId="59" applyNumberFormat="1" applyFont="1" applyBorder="1" applyAlignment="1">
      <alignment horizontal="center"/>
      <protection/>
    </xf>
    <xf numFmtId="10" fontId="12" fillId="0" borderId="12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3" xfId="59" applyFont="1" applyFill="1" applyBorder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Alignment="1">
      <alignment horizontal="left"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10" fontId="0" fillId="0" borderId="0" xfId="59" applyNumberFormat="1">
      <alignment/>
      <protection/>
    </xf>
    <xf numFmtId="0" fontId="5" fillId="0" borderId="0" xfId="53">
      <alignment/>
      <protection/>
    </xf>
    <xf numFmtId="0" fontId="31" fillId="0" borderId="0" xfId="56" applyFont="1" applyBorder="1" applyAlignment="1">
      <alignment horizontal="centerContinuous"/>
      <protection/>
    </xf>
    <xf numFmtId="0" fontId="0" fillId="0" borderId="0" xfId="55" applyAlignment="1">
      <alignment horizontal="centerContinuous"/>
      <protection/>
    </xf>
    <xf numFmtId="2" fontId="0" fillId="0" borderId="0" xfId="55" applyNumberFormat="1" applyAlignment="1">
      <alignment horizontal="centerContinuous"/>
      <protection/>
    </xf>
    <xf numFmtId="0" fontId="0" fillId="0" borderId="0" xfId="55" applyFont="1" applyAlignment="1">
      <alignment horizontal="centerContinuous"/>
      <protection/>
    </xf>
    <xf numFmtId="0" fontId="32" fillId="0" borderId="0" xfId="56" applyFont="1" applyBorder="1" applyAlignment="1">
      <alignment horizontal="centerContinuous"/>
      <protection/>
    </xf>
    <xf numFmtId="0" fontId="8" fillId="18" borderId="0" xfId="56" applyFont="1" applyFill="1" applyAlignment="1">
      <alignment horizontal="center"/>
      <protection/>
    </xf>
    <xf numFmtId="0" fontId="8" fillId="18" borderId="0" xfId="56" applyFont="1" applyFill="1" applyAlignment="1">
      <alignment horizontal="centerContinuous"/>
      <protection/>
    </xf>
    <xf numFmtId="0" fontId="0" fillId="0" borderId="0" xfId="59" applyAlignment="1">
      <alignment horizontal="centerContinuous"/>
      <protection/>
    </xf>
    <xf numFmtId="10" fontId="0" fillId="0" borderId="0" xfId="59" applyNumberFormat="1" applyAlignment="1">
      <alignment horizontal="centerContinuous"/>
      <protection/>
    </xf>
    <xf numFmtId="0" fontId="0" fillId="0" borderId="12" xfId="59" applyBorder="1">
      <alignment/>
      <protection/>
    </xf>
    <xf numFmtId="0" fontId="2" fillId="0" borderId="13" xfId="59" applyFont="1" applyBorder="1">
      <alignment/>
      <protection/>
    </xf>
    <xf numFmtId="0" fontId="2" fillId="0" borderId="16" xfId="59" applyFont="1" applyBorder="1" applyAlignment="1">
      <alignment horizont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3" xfId="59" applyFont="1" applyFill="1" applyBorder="1">
      <alignment/>
      <protection/>
    </xf>
    <xf numFmtId="0" fontId="5" fillId="0" borderId="0" xfId="58" applyFont="1" applyAlignment="1">
      <alignment horizontal="centerContinuous"/>
      <protection/>
    </xf>
    <xf numFmtId="0" fontId="3" fillId="0" borderId="0" xfId="58" applyFont="1" applyAlignment="1">
      <alignment horizontal="left"/>
      <protection/>
    </xf>
    <xf numFmtId="0" fontId="11" fillId="0" borderId="0" xfId="58" applyNumberFormat="1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2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5" fillId="0" borderId="0" xfId="58" applyFont="1" applyBorder="1" applyAlignment="1">
      <alignment horizontal="centerContinuous"/>
      <protection/>
    </xf>
    <xf numFmtId="0" fontId="11" fillId="0" borderId="0" xfId="58" applyNumberFormat="1" applyFont="1" applyBorder="1" applyAlignment="1">
      <alignment horizontal="center"/>
      <protection/>
    </xf>
    <xf numFmtId="0" fontId="8" fillId="18" borderId="0" xfId="58" applyFont="1" applyFill="1" applyAlignment="1">
      <alignment horizontal="center" vertical="center"/>
      <protection/>
    </xf>
    <xf numFmtId="0" fontId="8" fillId="18" borderId="0" xfId="58" applyFont="1" applyFill="1" applyBorder="1" applyAlignment="1">
      <alignment horizontal="center" vertical="center"/>
      <protection/>
    </xf>
    <xf numFmtId="0" fontId="9" fillId="18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1" fillId="0" borderId="0" xfId="58" applyNumberFormat="1" applyFont="1" applyFill="1" applyAlignment="1">
      <alignment horizontal="center"/>
      <protection/>
    </xf>
    <xf numFmtId="0" fontId="0" fillId="0" borderId="0" xfId="58" applyFont="1" applyFill="1">
      <alignment/>
      <protection/>
    </xf>
    <xf numFmtId="168" fontId="5" fillId="0" borderId="0" xfId="58" applyNumberFormat="1" applyFont="1" applyFill="1" applyAlignment="1">
      <alignment horizontal="center"/>
      <protection/>
    </xf>
    <xf numFmtId="168" fontId="5" fillId="0" borderId="0" xfId="58" applyNumberFormat="1" applyFont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1" fontId="0" fillId="0" borderId="0" xfId="64" applyNumberFormat="1" applyFont="1" applyFill="1" applyAlignment="1">
      <alignment horizontal="center"/>
    </xf>
    <xf numFmtId="0" fontId="0" fillId="0" borderId="0" xfId="58" applyFont="1" applyAlignment="1">
      <alignment horizontal="center"/>
      <protection/>
    </xf>
    <xf numFmtId="3" fontId="11" fillId="0" borderId="0" xfId="58" applyNumberFormat="1" applyFont="1" applyAlignment="1">
      <alignment horizontal="center"/>
      <protection/>
    </xf>
    <xf numFmtId="1" fontId="11" fillId="0" borderId="0" xfId="58" applyNumberFormat="1" applyFont="1" applyAlignment="1">
      <alignment horizontal="center"/>
      <protection/>
    </xf>
    <xf numFmtId="1" fontId="11" fillId="0" borderId="0" xfId="58" applyNumberFormat="1" applyFont="1" applyFill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4" fontId="11" fillId="0" borderId="0" xfId="58" applyNumberFormat="1" applyFont="1" applyAlignment="1">
      <alignment horizontal="center"/>
      <protection/>
    </xf>
    <xf numFmtId="0" fontId="5" fillId="0" borderId="0" xfId="58" applyFont="1">
      <alignment/>
      <protection/>
    </xf>
    <xf numFmtId="0" fontId="0" fillId="0" borderId="18" xfId="55" applyFont="1" applyFill="1" applyBorder="1" applyAlignment="1">
      <alignment horizontal="center"/>
      <protection/>
    </xf>
    <xf numFmtId="0" fontId="0" fillId="0" borderId="18" xfId="55" applyFill="1" applyBorder="1" applyAlignment="1">
      <alignment horizontal="center"/>
      <protection/>
    </xf>
    <xf numFmtId="10" fontId="0" fillId="0" borderId="18" xfId="64" applyNumberFormat="1" applyFont="1" applyFill="1" applyBorder="1" applyAlignment="1">
      <alignment horizontal="center"/>
    </xf>
    <xf numFmtId="199" fontId="0" fillId="0" borderId="18" xfId="59" applyNumberFormat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/>
      <protection/>
    </xf>
    <xf numFmtId="0" fontId="0" fillId="0" borderId="19" xfId="55" applyFont="1" applyFill="1" applyBorder="1" applyAlignment="1">
      <alignment horizontal="center"/>
      <protection/>
    </xf>
    <xf numFmtId="0" fontId="0" fillId="0" borderId="19" xfId="55" applyFill="1" applyBorder="1" applyAlignment="1">
      <alignment horizontal="center"/>
      <protection/>
    </xf>
    <xf numFmtId="199" fontId="0" fillId="0" borderId="19" xfId="64" applyNumberFormat="1" applyFont="1" applyFill="1" applyBorder="1" applyAlignment="1">
      <alignment horizontal="center"/>
    </xf>
    <xf numFmtId="0" fontId="0" fillId="0" borderId="19" xfId="59" applyBorder="1">
      <alignment/>
      <protection/>
    </xf>
    <xf numFmtId="0" fontId="33" fillId="0" borderId="18" xfId="55" applyFont="1" applyFill="1" applyBorder="1" applyAlignment="1">
      <alignment horizontal="center"/>
      <protection/>
    </xf>
    <xf numFmtId="0" fontId="33" fillId="0" borderId="19" xfId="55" applyFont="1" applyFill="1" applyBorder="1" applyAlignment="1">
      <alignment horizontal="center"/>
      <protection/>
    </xf>
    <xf numFmtId="0" fontId="0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2" fontId="0" fillId="0" borderId="0" xfId="59" applyNumberFormat="1">
      <alignment/>
      <protection/>
    </xf>
    <xf numFmtId="0" fontId="0" fillId="0" borderId="12" xfId="59" applyFont="1" applyBorder="1" applyAlignment="1">
      <alignment horizontal="right"/>
      <protection/>
    </xf>
    <xf numFmtId="0" fontId="0" fillId="0" borderId="20" xfId="57" applyFont="1" applyBorder="1" applyAlignment="1">
      <alignment horizontal="center"/>
      <protection/>
    </xf>
    <xf numFmtId="0" fontId="0" fillId="0" borderId="21" xfId="57" applyFont="1" applyBorder="1" applyAlignment="1">
      <alignment horizontal="center"/>
      <protection/>
    </xf>
    <xf numFmtId="4" fontId="34" fillId="18" borderId="0" xfId="57" applyNumberFormat="1" applyFont="1" applyFill="1" applyAlignment="1">
      <alignment horizontal="center"/>
      <protection/>
    </xf>
    <xf numFmtId="0" fontId="0" fillId="0" borderId="12" xfId="59" applyBorder="1" applyAlignment="1">
      <alignment horizontal="center"/>
      <protection/>
    </xf>
    <xf numFmtId="0" fontId="2" fillId="0" borderId="13" xfId="59" applyFont="1" applyFill="1" applyBorder="1" applyAlignment="1">
      <alignment horizontal="center"/>
      <protection/>
    </xf>
    <xf numFmtId="0" fontId="11" fillId="0" borderId="13" xfId="59" applyNumberFormat="1" applyFont="1" applyBorder="1" applyAlignment="1">
      <alignment horizontal="center"/>
      <protection/>
    </xf>
    <xf numFmtId="2" fontId="5" fillId="0" borderId="12" xfId="59" applyNumberFormat="1" applyFont="1" applyBorder="1" applyAlignment="1">
      <alignment horizontal="center"/>
      <protection/>
    </xf>
    <xf numFmtId="10" fontId="12" fillId="0" borderId="12" xfId="59" applyNumberFormat="1" applyFont="1" applyBorder="1" applyAlignment="1">
      <alignment horizontal="center"/>
      <protection/>
    </xf>
    <xf numFmtId="0" fontId="2" fillId="0" borderId="13" xfId="59" applyFont="1" applyBorder="1" applyAlignment="1">
      <alignment horizontal="center"/>
      <protection/>
    </xf>
    <xf numFmtId="0" fontId="0" fillId="0" borderId="12" xfId="59" applyFont="1" applyBorder="1" applyAlignment="1">
      <alignment horizontal="center"/>
      <protection/>
    </xf>
    <xf numFmtId="199" fontId="0" fillId="0" borderId="18" xfId="64" applyNumberFormat="1" applyFont="1" applyFill="1" applyBorder="1" applyAlignment="1">
      <alignment horizontal="center"/>
    </xf>
    <xf numFmtId="0" fontId="0" fillId="0" borderId="12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0" fontId="2" fillId="0" borderId="17" xfId="59" applyFont="1" applyBorder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1" fontId="0" fillId="0" borderId="18" xfId="64" applyNumberFormat="1" applyFont="1" applyFill="1" applyBorder="1" applyAlignment="1">
      <alignment horizontal="center"/>
    </xf>
    <xf numFmtId="0" fontId="35" fillId="0" borderId="19" xfId="55" applyFont="1" applyFill="1" applyBorder="1" applyAlignment="1">
      <alignment horizontal="center"/>
      <protection/>
    </xf>
    <xf numFmtId="0" fontId="36" fillId="0" borderId="19" xfId="55" applyFont="1" applyFill="1" applyBorder="1" applyAlignment="1">
      <alignment horizontal="center"/>
      <protection/>
    </xf>
    <xf numFmtId="199" fontId="35" fillId="0" borderId="19" xfId="64" applyNumberFormat="1" applyFont="1" applyFill="1" applyBorder="1" applyAlignment="1">
      <alignment horizontal="center"/>
    </xf>
    <xf numFmtId="199" fontId="35" fillId="0" borderId="18" xfId="64" applyNumberFormat="1" applyFont="1" applyFill="1" applyBorder="1" applyAlignment="1">
      <alignment horizontal="center"/>
    </xf>
    <xf numFmtId="10" fontId="35" fillId="0" borderId="18" xfId="64" applyNumberFormat="1" applyFont="1" applyFill="1" applyBorder="1" applyAlignment="1">
      <alignment horizontal="center"/>
    </xf>
    <xf numFmtId="1" fontId="35" fillId="0" borderId="18" xfId="64" applyNumberFormat="1" applyFont="1" applyFill="1" applyBorder="1" applyAlignment="1">
      <alignment horizontal="center"/>
    </xf>
    <xf numFmtId="199" fontId="35" fillId="0" borderId="18" xfId="59" applyNumberFormat="1" applyFont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99" fontId="37" fillId="0" borderId="19" xfId="64" applyNumberFormat="1" applyFont="1" applyFill="1" applyBorder="1" applyAlignment="1">
      <alignment horizontal="center"/>
    </xf>
    <xf numFmtId="199" fontId="37" fillId="0" borderId="18" xfId="64" applyNumberFormat="1" applyFont="1" applyFill="1" applyBorder="1" applyAlignment="1">
      <alignment horizontal="center"/>
    </xf>
    <xf numFmtId="0" fontId="0" fillId="0" borderId="18" xfId="59" applyBorder="1">
      <alignment/>
      <protection/>
    </xf>
    <xf numFmtId="0" fontId="35" fillId="0" borderId="18" xfId="55" applyFont="1" applyFill="1" applyBorder="1" applyAlignment="1">
      <alignment horizontal="center"/>
      <protection/>
    </xf>
    <xf numFmtId="0" fontId="36" fillId="0" borderId="18" xfId="55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22" xfId="55" applyFont="1" applyFill="1" applyBorder="1" applyAlignment="1">
      <alignment horizontal="center"/>
      <protection/>
    </xf>
    <xf numFmtId="0" fontId="33" fillId="0" borderId="22" xfId="55" applyFont="1" applyFill="1" applyBorder="1" applyAlignment="1">
      <alignment horizontal="center"/>
      <protection/>
    </xf>
    <xf numFmtId="199" fontId="0" fillId="0" borderId="22" xfId="64" applyNumberFormat="1" applyFont="1" applyFill="1" applyBorder="1" applyAlignment="1">
      <alignment horizontal="center"/>
    </xf>
    <xf numFmtId="10" fontId="0" fillId="0" borderId="22" xfId="64" applyNumberFormat="1" applyFont="1" applyFill="1" applyBorder="1" applyAlignment="1">
      <alignment horizontal="center"/>
    </xf>
    <xf numFmtId="199" fontId="0" fillId="0" borderId="22" xfId="59" applyNumberFormat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_09_05" xfId="53"/>
    <cellStyle name="Обычный_1-apr" xfId="54"/>
    <cellStyle name="Обычный_Pair2002Predv" xfId="55"/>
    <cellStyle name="Обычный_Result_4 (2)" xfId="56"/>
    <cellStyle name="Обычный_Result_4 (2)_03_03_17_3" xfId="57"/>
    <cellStyle name="Обычный_Result_4 (2)_ComTour9Long" xfId="58"/>
    <cellStyle name="Обычный_Книга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dxfs count="1"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6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80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11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160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16">
        <v>1</v>
      </c>
      <c r="B6" s="24">
        <v>10</v>
      </c>
      <c r="C6" s="18" t="s">
        <v>15</v>
      </c>
      <c r="D6" s="19" t="s">
        <v>16</v>
      </c>
      <c r="E6" s="20">
        <v>1</v>
      </c>
      <c r="F6" s="21">
        <v>55.0625</v>
      </c>
      <c r="G6" s="21">
        <v>104.25</v>
      </c>
      <c r="H6" s="21">
        <v>2</v>
      </c>
      <c r="I6" s="22">
        <v>0.6453125</v>
      </c>
      <c r="J6" s="23">
        <v>11</v>
      </c>
      <c r="K6" s="84"/>
      <c r="M6" s="85"/>
    </row>
    <row r="7" spans="1:13" ht="12.75">
      <c r="A7" s="16">
        <v>2</v>
      </c>
      <c r="B7" s="24">
        <v>11</v>
      </c>
      <c r="C7" s="18" t="s">
        <v>25</v>
      </c>
      <c r="D7" s="19" t="s">
        <v>14</v>
      </c>
      <c r="E7" s="20">
        <v>-0.5</v>
      </c>
      <c r="F7" s="21">
        <v>39.25</v>
      </c>
      <c r="G7" s="21">
        <v>100.75</v>
      </c>
      <c r="H7" s="21"/>
      <c r="I7" s="22">
        <v>0.6296875</v>
      </c>
      <c r="J7" s="23">
        <v>5</v>
      </c>
      <c r="K7" s="84"/>
      <c r="M7" s="85"/>
    </row>
    <row r="8" spans="1:13" ht="12.75">
      <c r="A8" s="16">
        <v>3</v>
      </c>
      <c r="B8" s="17">
        <v>5</v>
      </c>
      <c r="C8" s="18" t="s">
        <v>32</v>
      </c>
      <c r="D8" s="19" t="s">
        <v>35</v>
      </c>
      <c r="E8" s="20">
        <v>2</v>
      </c>
      <c r="F8" s="21">
        <v>13.5625</v>
      </c>
      <c r="G8" s="21">
        <v>87.25</v>
      </c>
      <c r="H8" s="21"/>
      <c r="I8" s="22">
        <v>0.5453125</v>
      </c>
      <c r="J8" s="23">
        <v>2</v>
      </c>
      <c r="K8" s="84"/>
      <c r="M8" s="85"/>
    </row>
    <row r="9" spans="1:13" ht="12.75">
      <c r="A9" s="16">
        <v>4</v>
      </c>
      <c r="B9" s="24">
        <v>2</v>
      </c>
      <c r="C9" s="18" t="s">
        <v>21</v>
      </c>
      <c r="D9" s="19" t="s">
        <v>23</v>
      </c>
      <c r="E9" s="20">
        <v>2</v>
      </c>
      <c r="F9" s="21">
        <v>-10.5</v>
      </c>
      <c r="G9" s="21">
        <v>81.25</v>
      </c>
      <c r="H9" s="21">
        <v>2</v>
      </c>
      <c r="I9" s="22">
        <v>0.5015625</v>
      </c>
      <c r="J9" s="23">
        <v>1</v>
      </c>
      <c r="K9" s="84"/>
      <c r="M9" s="85"/>
    </row>
    <row r="10" spans="1:13" ht="12.75">
      <c r="A10" s="16">
        <v>5</v>
      </c>
      <c r="B10" s="24">
        <v>4</v>
      </c>
      <c r="C10" s="18" t="s">
        <v>28</v>
      </c>
      <c r="D10" s="19" t="s">
        <v>61</v>
      </c>
      <c r="E10" s="20">
        <v>3.5</v>
      </c>
      <c r="F10" s="21">
        <v>-3.8125</v>
      </c>
      <c r="G10" s="21">
        <v>81.75</v>
      </c>
      <c r="H10" s="21">
        <v>3</v>
      </c>
      <c r="I10" s="22">
        <v>0.5015625</v>
      </c>
      <c r="J10" s="23">
        <v>1</v>
      </c>
      <c r="K10" s="84"/>
      <c r="M10" s="85"/>
    </row>
    <row r="11" spans="1:13" ht="12.75">
      <c r="A11" s="16">
        <v>6</v>
      </c>
      <c r="B11" s="24">
        <v>8</v>
      </c>
      <c r="C11" s="18" t="s">
        <v>24</v>
      </c>
      <c r="D11" s="19" t="s">
        <v>22</v>
      </c>
      <c r="E11" s="20">
        <v>0.25</v>
      </c>
      <c r="F11" s="21">
        <v>16</v>
      </c>
      <c r="G11" s="21">
        <v>77.2</v>
      </c>
      <c r="H11" s="21"/>
      <c r="I11" s="22">
        <v>0.4825</v>
      </c>
      <c r="J11" s="23"/>
      <c r="K11" s="84"/>
      <c r="M11" s="85"/>
    </row>
    <row r="12" spans="1:13" ht="12.75">
      <c r="A12" s="16">
        <v>7</v>
      </c>
      <c r="B12" s="24">
        <v>7</v>
      </c>
      <c r="C12" s="18" t="s">
        <v>12</v>
      </c>
      <c r="D12" s="19" t="s">
        <v>48</v>
      </c>
      <c r="E12" s="20">
        <v>0.5</v>
      </c>
      <c r="F12" s="21">
        <v>-5.4375</v>
      </c>
      <c r="G12" s="21">
        <v>77</v>
      </c>
      <c r="H12" s="21">
        <v>2</v>
      </c>
      <c r="I12" s="22">
        <v>0.475</v>
      </c>
      <c r="J12" s="23"/>
      <c r="K12" s="84"/>
      <c r="M12" s="85"/>
    </row>
    <row r="13" spans="1:13" ht="12.75">
      <c r="A13" s="16">
        <v>8</v>
      </c>
      <c r="B13" s="17">
        <v>9</v>
      </c>
      <c r="C13" s="18" t="s">
        <v>36</v>
      </c>
      <c r="D13" s="19" t="s">
        <v>30</v>
      </c>
      <c r="E13" s="20">
        <v>3</v>
      </c>
      <c r="F13" s="21">
        <v>-14.3125</v>
      </c>
      <c r="G13" s="21">
        <v>76.2</v>
      </c>
      <c r="H13" s="21">
        <v>1</v>
      </c>
      <c r="I13" s="22">
        <v>0.473125</v>
      </c>
      <c r="J13" s="23"/>
      <c r="K13" s="84"/>
      <c r="M13" s="85"/>
    </row>
    <row r="14" spans="1:13" ht="12.75">
      <c r="A14" s="16">
        <v>9</v>
      </c>
      <c r="B14" s="17">
        <v>6</v>
      </c>
      <c r="C14" s="18" t="s">
        <v>13</v>
      </c>
      <c r="D14" s="19" t="s">
        <v>56</v>
      </c>
      <c r="E14" s="20">
        <v>2.25</v>
      </c>
      <c r="F14" s="21">
        <v>-5.4375</v>
      </c>
      <c r="G14" s="21">
        <v>74.25</v>
      </c>
      <c r="H14" s="21">
        <v>5</v>
      </c>
      <c r="I14" s="22">
        <v>0.4484375</v>
      </c>
      <c r="J14" s="23"/>
      <c r="K14" s="84"/>
      <c r="M14" s="85"/>
    </row>
    <row r="15" spans="1:13" ht="12.75">
      <c r="A15" s="16">
        <v>10</v>
      </c>
      <c r="B15" s="24">
        <v>3</v>
      </c>
      <c r="C15" s="18" t="s">
        <v>17</v>
      </c>
      <c r="D15" s="19" t="s">
        <v>18</v>
      </c>
      <c r="E15" s="20">
        <v>1</v>
      </c>
      <c r="F15" s="21">
        <v>-51.6875</v>
      </c>
      <c r="G15" s="21">
        <v>60.75</v>
      </c>
      <c r="H15" s="21">
        <v>3</v>
      </c>
      <c r="I15" s="22">
        <v>0.3703125</v>
      </c>
      <c r="J15" s="23"/>
      <c r="K15" s="84"/>
      <c r="M15" s="85"/>
    </row>
    <row r="16" spans="1:13" ht="12.75">
      <c r="A16" s="16">
        <v>11</v>
      </c>
      <c r="B16" s="24">
        <v>1</v>
      </c>
      <c r="C16" s="18" t="s">
        <v>38</v>
      </c>
      <c r="D16" s="19" t="s">
        <v>26</v>
      </c>
      <c r="E16" s="20">
        <v>1.5</v>
      </c>
      <c r="F16" s="21">
        <v>-36.6875</v>
      </c>
      <c r="G16" s="21">
        <v>57.75</v>
      </c>
      <c r="H16" s="21">
        <v>4</v>
      </c>
      <c r="I16" s="22">
        <v>0.3484375</v>
      </c>
      <c r="J16" s="23"/>
      <c r="K16" s="84"/>
      <c r="M16" s="8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9"/>
  <dimension ref="A1:M18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90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9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96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16">
        <v>1</v>
      </c>
      <c r="B6" s="17">
        <v>8</v>
      </c>
      <c r="C6" s="18" t="s">
        <v>25</v>
      </c>
      <c r="D6" s="19" t="s">
        <v>14</v>
      </c>
      <c r="E6" s="20">
        <v>-0.5</v>
      </c>
      <c r="F6" s="21">
        <v>9.75</v>
      </c>
      <c r="G6" s="21">
        <v>62</v>
      </c>
      <c r="H6" s="21"/>
      <c r="I6" s="22">
        <v>0.6458333333333334</v>
      </c>
      <c r="J6" s="23">
        <v>8</v>
      </c>
      <c r="K6" s="84"/>
      <c r="M6" s="85"/>
    </row>
    <row r="7" spans="1:13" ht="12.75">
      <c r="A7" s="16">
        <v>2</v>
      </c>
      <c r="B7" s="24">
        <v>9</v>
      </c>
      <c r="C7" s="18" t="s">
        <v>15</v>
      </c>
      <c r="D7" s="19" t="s">
        <v>16</v>
      </c>
      <c r="E7" s="20">
        <v>0.5</v>
      </c>
      <c r="F7" s="21">
        <v>6.25</v>
      </c>
      <c r="G7" s="21">
        <v>53</v>
      </c>
      <c r="H7" s="21"/>
      <c r="I7" s="22">
        <v>0.5520833333333334</v>
      </c>
      <c r="J7" s="23">
        <v>3</v>
      </c>
      <c r="K7" s="84"/>
      <c r="M7" s="85"/>
    </row>
    <row r="8" spans="1:13" ht="12.75">
      <c r="A8" s="16">
        <v>3</v>
      </c>
      <c r="B8" s="24">
        <v>1</v>
      </c>
      <c r="C8" s="99" t="s">
        <v>24</v>
      </c>
      <c r="D8" s="100" t="s">
        <v>12</v>
      </c>
      <c r="E8" s="20">
        <v>-0.75</v>
      </c>
      <c r="F8" s="21">
        <v>2.375</v>
      </c>
      <c r="G8" s="21">
        <v>51</v>
      </c>
      <c r="H8" s="21"/>
      <c r="I8" s="22">
        <v>0.53125</v>
      </c>
      <c r="J8" s="23">
        <v>1</v>
      </c>
      <c r="K8" s="84"/>
      <c r="M8" s="85"/>
    </row>
    <row r="9" spans="1:13" ht="12.75">
      <c r="A9" s="16">
        <v>4</v>
      </c>
      <c r="B9" s="17">
        <v>5</v>
      </c>
      <c r="C9" s="42" t="s">
        <v>73</v>
      </c>
      <c r="D9" s="43" t="s">
        <v>27</v>
      </c>
      <c r="E9" s="20">
        <v>2</v>
      </c>
      <c r="F9" s="21">
        <v>14</v>
      </c>
      <c r="G9" s="21">
        <v>49</v>
      </c>
      <c r="H9" s="21"/>
      <c r="I9" s="22">
        <v>0.5104166666666666</v>
      </c>
      <c r="J9" s="23">
        <v>1</v>
      </c>
      <c r="K9" s="84"/>
      <c r="M9" s="85"/>
    </row>
    <row r="10" spans="1:13" ht="12.75">
      <c r="A10" s="98">
        <v>5</v>
      </c>
      <c r="B10" s="17">
        <v>6</v>
      </c>
      <c r="C10" s="99" t="s">
        <v>17</v>
      </c>
      <c r="D10" s="100" t="s">
        <v>18</v>
      </c>
      <c r="E10" s="20">
        <v>1</v>
      </c>
      <c r="F10" s="21">
        <v>12.5</v>
      </c>
      <c r="G10" s="21">
        <v>50</v>
      </c>
      <c r="H10" s="21">
        <v>3</v>
      </c>
      <c r="I10" s="22">
        <v>0.5052083333333334</v>
      </c>
      <c r="J10" s="23"/>
      <c r="K10" s="84"/>
      <c r="M10" s="85"/>
    </row>
    <row r="11" spans="1:13" ht="12.75">
      <c r="A11" s="98">
        <v>6</v>
      </c>
      <c r="B11" s="24">
        <v>2</v>
      </c>
      <c r="C11" s="18" t="s">
        <v>32</v>
      </c>
      <c r="D11" s="19" t="s">
        <v>35</v>
      </c>
      <c r="E11" s="20">
        <v>3</v>
      </c>
      <c r="F11" s="21">
        <v>-6.875</v>
      </c>
      <c r="G11" s="21">
        <v>48</v>
      </c>
      <c r="H11" s="21"/>
      <c r="I11" s="22">
        <v>0.5</v>
      </c>
      <c r="J11" s="25"/>
      <c r="K11" s="84"/>
      <c r="M11" s="85"/>
    </row>
    <row r="12" spans="1:13" ht="12.75">
      <c r="A12" s="16">
        <v>7</v>
      </c>
      <c r="B12" s="17">
        <v>4</v>
      </c>
      <c r="C12" s="18" t="s">
        <v>38</v>
      </c>
      <c r="D12" s="19" t="s">
        <v>13</v>
      </c>
      <c r="E12" s="20">
        <v>0.25</v>
      </c>
      <c r="F12" s="21">
        <v>-20</v>
      </c>
      <c r="G12" s="21">
        <v>46</v>
      </c>
      <c r="H12" s="21"/>
      <c r="I12" s="22">
        <v>0.4791666666666667</v>
      </c>
      <c r="J12" s="25"/>
      <c r="K12" s="84"/>
      <c r="M12" s="85"/>
    </row>
    <row r="13" spans="1:13" ht="12.75">
      <c r="A13" s="16">
        <v>8</v>
      </c>
      <c r="B13" s="24">
        <v>7</v>
      </c>
      <c r="C13" s="42" t="s">
        <v>56</v>
      </c>
      <c r="D13" s="43" t="s">
        <v>22</v>
      </c>
      <c r="E13" s="20">
        <v>3</v>
      </c>
      <c r="F13" s="21">
        <v>-0.25</v>
      </c>
      <c r="G13" s="21">
        <v>47</v>
      </c>
      <c r="H13" s="21">
        <v>4</v>
      </c>
      <c r="I13" s="22">
        <v>0.46875</v>
      </c>
      <c r="J13" s="23"/>
      <c r="K13" s="84"/>
      <c r="M13" s="85"/>
    </row>
    <row r="14" spans="1:10" ht="12.75">
      <c r="A14" s="16">
        <v>9</v>
      </c>
      <c r="B14" s="24">
        <v>3</v>
      </c>
      <c r="C14" s="42" t="s">
        <v>21</v>
      </c>
      <c r="D14" s="43" t="s">
        <v>29</v>
      </c>
      <c r="E14" s="20">
        <v>2.5</v>
      </c>
      <c r="F14" s="21">
        <v>-17.75</v>
      </c>
      <c r="G14" s="21">
        <v>26</v>
      </c>
      <c r="H14" s="21"/>
      <c r="I14" s="22">
        <v>0.2708333333333333</v>
      </c>
      <c r="J14" s="25"/>
    </row>
    <row r="15" spans="8:10" ht="12.75">
      <c r="H15" s="27"/>
      <c r="I15" s="25"/>
      <c r="J15"/>
    </row>
    <row r="16" spans="8:10" ht="12.75">
      <c r="H16" s="27"/>
      <c r="I16" s="25"/>
      <c r="J16"/>
    </row>
    <row r="17" spans="8:10" ht="12.75">
      <c r="H17" s="27"/>
      <c r="I17" s="25"/>
      <c r="J17"/>
    </row>
    <row r="18" spans="4:9" ht="12.75">
      <c r="D18" s="27"/>
      <c r="E18" s="29"/>
      <c r="F18" s="27"/>
      <c r="G18" s="25"/>
      <c r="I1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0"/>
  <dimension ref="A1:M18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91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11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160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16">
        <v>1</v>
      </c>
      <c r="B6" s="24">
        <v>8</v>
      </c>
      <c r="C6" s="18" t="s">
        <v>20</v>
      </c>
      <c r="D6" s="19" t="s">
        <v>33</v>
      </c>
      <c r="E6" s="20">
        <v>-1.75</v>
      </c>
      <c r="F6" s="21">
        <v>41.75</v>
      </c>
      <c r="G6" s="21">
        <v>95</v>
      </c>
      <c r="H6" s="21">
        <v>6</v>
      </c>
      <c r="I6" s="22">
        <v>0.575</v>
      </c>
      <c r="J6" s="23">
        <v>14</v>
      </c>
      <c r="K6" s="84"/>
      <c r="M6" s="85"/>
    </row>
    <row r="7" spans="1:13" ht="12.75">
      <c r="A7" s="16">
        <v>2</v>
      </c>
      <c r="B7" s="24">
        <v>11</v>
      </c>
      <c r="C7" s="18" t="s">
        <v>25</v>
      </c>
      <c r="D7" s="19" t="s">
        <v>14</v>
      </c>
      <c r="E7" s="20">
        <v>-0.5</v>
      </c>
      <c r="F7" s="21">
        <v>31.25</v>
      </c>
      <c r="G7" s="21">
        <v>91</v>
      </c>
      <c r="H7" s="21"/>
      <c r="I7" s="22">
        <v>0.56875</v>
      </c>
      <c r="J7" s="23">
        <v>6</v>
      </c>
      <c r="K7" s="84"/>
      <c r="M7" s="85"/>
    </row>
    <row r="8" spans="1:13" ht="12.75">
      <c r="A8" s="16">
        <v>3</v>
      </c>
      <c r="B8" s="24">
        <v>1</v>
      </c>
      <c r="C8" s="18" t="s">
        <v>24</v>
      </c>
      <c r="D8" s="19" t="s">
        <v>12</v>
      </c>
      <c r="E8" s="20">
        <v>-0.75</v>
      </c>
      <c r="F8" s="21">
        <v>-1.5</v>
      </c>
      <c r="G8" s="21">
        <v>87</v>
      </c>
      <c r="H8" s="21"/>
      <c r="I8" s="22">
        <v>0.54375</v>
      </c>
      <c r="J8" s="23">
        <v>3</v>
      </c>
      <c r="K8" s="84"/>
      <c r="M8" s="85"/>
    </row>
    <row r="9" spans="1:13" ht="12.75">
      <c r="A9" s="16">
        <v>4</v>
      </c>
      <c r="B9" s="24">
        <v>9</v>
      </c>
      <c r="C9" s="18" t="s">
        <v>15</v>
      </c>
      <c r="D9" s="19" t="s">
        <v>16</v>
      </c>
      <c r="E9" s="20">
        <v>0.5</v>
      </c>
      <c r="F9" s="21">
        <v>7.1875</v>
      </c>
      <c r="G9" s="21">
        <v>86</v>
      </c>
      <c r="H9" s="21"/>
      <c r="I9" s="22">
        <v>0.5375</v>
      </c>
      <c r="J9" s="23">
        <v>1</v>
      </c>
      <c r="K9" s="84"/>
      <c r="M9" s="85"/>
    </row>
    <row r="10" spans="1:13" ht="12.75">
      <c r="A10" s="16">
        <v>5</v>
      </c>
      <c r="B10" s="17">
        <v>3</v>
      </c>
      <c r="C10" s="18" t="s">
        <v>73</v>
      </c>
      <c r="D10" s="19" t="s">
        <v>27</v>
      </c>
      <c r="E10" s="20">
        <v>2</v>
      </c>
      <c r="F10" s="21">
        <v>-24.8125</v>
      </c>
      <c r="G10" s="21">
        <v>81</v>
      </c>
      <c r="H10" s="21"/>
      <c r="I10" s="22">
        <v>0.50625</v>
      </c>
      <c r="J10" s="23"/>
      <c r="K10" s="84"/>
      <c r="M10" s="85"/>
    </row>
    <row r="11" spans="1:13" ht="12.75">
      <c r="A11" s="16">
        <v>6</v>
      </c>
      <c r="B11" s="24">
        <v>10</v>
      </c>
      <c r="C11" s="18" t="s">
        <v>38</v>
      </c>
      <c r="D11" s="19" t="s">
        <v>26</v>
      </c>
      <c r="E11" s="20">
        <v>1</v>
      </c>
      <c r="F11" s="21">
        <v>3.5</v>
      </c>
      <c r="G11" s="21">
        <v>81</v>
      </c>
      <c r="H11" s="21">
        <v>1</v>
      </c>
      <c r="I11" s="22">
        <v>0.503125</v>
      </c>
      <c r="J11" s="23"/>
      <c r="K11" s="84"/>
      <c r="M11" s="85"/>
    </row>
    <row r="12" spans="1:13" ht="12.75">
      <c r="A12" s="16">
        <v>7</v>
      </c>
      <c r="B12" s="17">
        <v>4</v>
      </c>
      <c r="C12" s="18" t="s">
        <v>28</v>
      </c>
      <c r="D12" s="19" t="s">
        <v>61</v>
      </c>
      <c r="E12" s="20">
        <v>3.5</v>
      </c>
      <c r="F12" s="21">
        <v>23.8125</v>
      </c>
      <c r="G12" s="21">
        <v>79</v>
      </c>
      <c r="H12" s="21">
        <v>1</v>
      </c>
      <c r="I12" s="22">
        <v>0.490625</v>
      </c>
      <c r="J12" s="23"/>
      <c r="K12" s="84"/>
      <c r="M12" s="85"/>
    </row>
    <row r="13" spans="1:13" ht="12.75">
      <c r="A13" s="16">
        <v>8</v>
      </c>
      <c r="B13" s="24">
        <v>6</v>
      </c>
      <c r="C13" s="18" t="s">
        <v>13</v>
      </c>
      <c r="D13" s="19" t="s">
        <v>22</v>
      </c>
      <c r="E13" s="20">
        <v>1.25</v>
      </c>
      <c r="F13" s="21">
        <v>6.9375</v>
      </c>
      <c r="G13" s="21">
        <v>82</v>
      </c>
      <c r="H13" s="21">
        <v>9</v>
      </c>
      <c r="I13" s="22">
        <v>0.484375</v>
      </c>
      <c r="J13" s="23"/>
      <c r="K13" s="84"/>
      <c r="M13" s="85"/>
    </row>
    <row r="14" spans="1:10" ht="12.75">
      <c r="A14" s="16">
        <v>9</v>
      </c>
      <c r="B14" s="24">
        <v>2</v>
      </c>
      <c r="C14" s="18" t="s">
        <v>32</v>
      </c>
      <c r="D14" s="19" t="s">
        <v>35</v>
      </c>
      <c r="E14" s="20">
        <v>3</v>
      </c>
      <c r="F14" s="21">
        <v>-25.9375</v>
      </c>
      <c r="G14" s="21">
        <v>75</v>
      </c>
      <c r="H14" s="21">
        <v>5</v>
      </c>
      <c r="I14" s="22">
        <v>0.453125</v>
      </c>
      <c r="J14" s="23"/>
    </row>
    <row r="15" spans="1:10" ht="12.75">
      <c r="A15" s="16">
        <v>10</v>
      </c>
      <c r="B15" s="24">
        <v>7</v>
      </c>
      <c r="C15" s="18" t="s">
        <v>19</v>
      </c>
      <c r="D15" s="19" t="s">
        <v>56</v>
      </c>
      <c r="E15" s="20">
        <v>1.5</v>
      </c>
      <c r="F15" s="21">
        <v>-35.375</v>
      </c>
      <c r="G15" s="21">
        <v>63</v>
      </c>
      <c r="H15" s="21">
        <v>7</v>
      </c>
      <c r="I15" s="22">
        <v>0.371875</v>
      </c>
      <c r="J15" s="23"/>
    </row>
    <row r="16" spans="1:10" ht="12.75">
      <c r="A16" s="16">
        <v>11</v>
      </c>
      <c r="B16" s="17">
        <v>5</v>
      </c>
      <c r="C16" s="18" t="s">
        <v>21</v>
      </c>
      <c r="D16" s="19" t="s">
        <v>29</v>
      </c>
      <c r="E16" s="20">
        <v>2.5</v>
      </c>
      <c r="F16" s="21">
        <v>-26.8125</v>
      </c>
      <c r="G16" s="21">
        <v>60</v>
      </c>
      <c r="H16" s="21">
        <v>3</v>
      </c>
      <c r="I16" s="22">
        <v>0.365625</v>
      </c>
      <c r="J16" s="23"/>
    </row>
    <row r="17" spans="8:10" ht="12.75">
      <c r="H17" s="27"/>
      <c r="I17" s="25"/>
      <c r="J17"/>
    </row>
    <row r="18" spans="4:9" ht="12.75">
      <c r="D18" s="27"/>
      <c r="E18" s="29"/>
      <c r="F18" s="27"/>
      <c r="G18" s="25"/>
      <c r="I1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1"/>
  <dimension ref="A1:M18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92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9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96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16">
        <v>1</v>
      </c>
      <c r="B6" s="17">
        <v>9</v>
      </c>
      <c r="C6" s="18" t="s">
        <v>20</v>
      </c>
      <c r="D6" s="19" t="s">
        <v>33</v>
      </c>
      <c r="E6" s="20">
        <v>-1.75</v>
      </c>
      <c r="F6" s="21">
        <v>23</v>
      </c>
      <c r="G6" s="21">
        <v>55</v>
      </c>
      <c r="H6" s="21">
        <v>4</v>
      </c>
      <c r="I6" s="22">
        <v>0.5520833333333334</v>
      </c>
      <c r="J6" s="23">
        <v>6</v>
      </c>
      <c r="K6" s="84"/>
      <c r="M6" s="85"/>
    </row>
    <row r="7" spans="1:13" ht="12.75">
      <c r="A7" s="16">
        <v>1</v>
      </c>
      <c r="B7" s="24">
        <v>4</v>
      </c>
      <c r="C7" s="42" t="s">
        <v>19</v>
      </c>
      <c r="D7" s="43" t="s">
        <v>56</v>
      </c>
      <c r="E7" s="20">
        <v>1.5</v>
      </c>
      <c r="F7" s="21">
        <v>7.75</v>
      </c>
      <c r="G7" s="21">
        <v>54</v>
      </c>
      <c r="H7" s="21">
        <v>2</v>
      </c>
      <c r="I7" s="22">
        <v>0.5520833333333334</v>
      </c>
      <c r="J7" s="23">
        <v>6</v>
      </c>
      <c r="K7" s="84"/>
      <c r="M7" s="85"/>
    </row>
    <row r="8" spans="1:13" ht="12.75">
      <c r="A8" s="16">
        <v>3</v>
      </c>
      <c r="B8" s="24">
        <v>8</v>
      </c>
      <c r="C8" s="18" t="s">
        <v>24</v>
      </c>
      <c r="D8" s="19" t="s">
        <v>12</v>
      </c>
      <c r="E8" s="20">
        <v>-0.75</v>
      </c>
      <c r="F8" s="21">
        <v>-2.125</v>
      </c>
      <c r="G8" s="21">
        <v>53</v>
      </c>
      <c r="H8" s="21">
        <v>1</v>
      </c>
      <c r="I8" s="22">
        <v>0.546875</v>
      </c>
      <c r="J8" s="23">
        <v>2</v>
      </c>
      <c r="K8" s="84"/>
      <c r="M8" s="85"/>
    </row>
    <row r="9" spans="1:13" ht="12.75">
      <c r="A9" s="16">
        <v>4</v>
      </c>
      <c r="B9" s="17">
        <v>6</v>
      </c>
      <c r="C9" s="18" t="s">
        <v>13</v>
      </c>
      <c r="D9" s="19" t="s">
        <v>22</v>
      </c>
      <c r="E9" s="20">
        <v>1.25</v>
      </c>
      <c r="F9" s="21">
        <v>1.375</v>
      </c>
      <c r="G9" s="21">
        <v>52</v>
      </c>
      <c r="H9" s="21">
        <v>3</v>
      </c>
      <c r="I9" s="22">
        <v>0.5260416666666666</v>
      </c>
      <c r="J9" s="23">
        <v>1</v>
      </c>
      <c r="K9" s="84"/>
      <c r="M9" s="85"/>
    </row>
    <row r="10" spans="1:13" ht="12.75">
      <c r="A10" s="98">
        <v>5</v>
      </c>
      <c r="B10" s="24">
        <v>2</v>
      </c>
      <c r="C10" s="99" t="s">
        <v>38</v>
      </c>
      <c r="D10" s="100" t="s">
        <v>26</v>
      </c>
      <c r="E10" s="20">
        <v>1</v>
      </c>
      <c r="F10" s="21">
        <v>10.5</v>
      </c>
      <c r="G10" s="21">
        <v>52</v>
      </c>
      <c r="H10" s="21">
        <v>6</v>
      </c>
      <c r="I10" s="22">
        <v>0.5104166666666666</v>
      </c>
      <c r="J10" s="23"/>
      <c r="K10" s="84"/>
      <c r="M10" s="85"/>
    </row>
    <row r="11" spans="1:13" ht="12.75">
      <c r="A11" s="98">
        <v>6</v>
      </c>
      <c r="B11" s="17">
        <v>1</v>
      </c>
      <c r="C11" s="99" t="s">
        <v>32</v>
      </c>
      <c r="D11" s="100" t="s">
        <v>35</v>
      </c>
      <c r="E11" s="20">
        <v>3</v>
      </c>
      <c r="F11" s="21">
        <v>-3.25</v>
      </c>
      <c r="G11" s="21">
        <v>46</v>
      </c>
      <c r="H11" s="21">
        <v>1</v>
      </c>
      <c r="I11" s="22">
        <v>0.4739583333333333</v>
      </c>
      <c r="J11" s="25"/>
      <c r="K11" s="84"/>
      <c r="M11" s="85"/>
    </row>
    <row r="12" spans="1:13" ht="12.75">
      <c r="A12" s="16">
        <v>7</v>
      </c>
      <c r="B12" s="24">
        <v>7</v>
      </c>
      <c r="C12" s="18" t="s">
        <v>25</v>
      </c>
      <c r="D12" s="19" t="s">
        <v>14</v>
      </c>
      <c r="E12" s="20">
        <v>-0.5</v>
      </c>
      <c r="F12" s="21">
        <v>-7.125</v>
      </c>
      <c r="G12" s="21">
        <v>42</v>
      </c>
      <c r="H12" s="21"/>
      <c r="I12" s="22">
        <v>0.4375</v>
      </c>
      <c r="J12" s="25"/>
      <c r="K12" s="84"/>
      <c r="M12" s="85"/>
    </row>
    <row r="13" spans="1:13" ht="12.75">
      <c r="A13" s="16">
        <v>8</v>
      </c>
      <c r="B13" s="24">
        <v>3</v>
      </c>
      <c r="C13" s="18" t="s">
        <v>73</v>
      </c>
      <c r="D13" s="19" t="s">
        <v>27</v>
      </c>
      <c r="E13" s="20">
        <v>2</v>
      </c>
      <c r="F13" s="21">
        <v>-8.75</v>
      </c>
      <c r="G13" s="21">
        <v>41</v>
      </c>
      <c r="H13" s="21">
        <v>2</v>
      </c>
      <c r="I13" s="22">
        <v>0.4166666666666667</v>
      </c>
      <c r="J13" s="23"/>
      <c r="K13" s="84"/>
      <c r="M13" s="85"/>
    </row>
    <row r="14" spans="1:10" ht="12.75">
      <c r="A14" s="16">
        <v>9</v>
      </c>
      <c r="B14" s="17">
        <v>5</v>
      </c>
      <c r="C14" s="42" t="s">
        <v>30</v>
      </c>
      <c r="D14" s="43" t="s">
        <v>21</v>
      </c>
      <c r="E14" s="20">
        <v>2.5</v>
      </c>
      <c r="F14" s="21">
        <v>-21.375</v>
      </c>
      <c r="G14" s="21">
        <v>37</v>
      </c>
      <c r="H14" s="21"/>
      <c r="I14" s="22">
        <v>0.3854166666666667</v>
      </c>
      <c r="J14" s="25"/>
    </row>
    <row r="15" spans="8:10" ht="12.75">
      <c r="H15" s="27"/>
      <c r="I15" s="25"/>
      <c r="J15"/>
    </row>
    <row r="16" spans="8:10" ht="12.75">
      <c r="H16" s="27"/>
      <c r="I16" s="25"/>
      <c r="J16"/>
    </row>
    <row r="17" spans="8:10" ht="12.75">
      <c r="H17" s="27"/>
      <c r="I17" s="25"/>
      <c r="J17"/>
    </row>
    <row r="18" spans="4:9" ht="12.75">
      <c r="D18" s="27"/>
      <c r="E18" s="29"/>
      <c r="F18" s="27"/>
      <c r="G18" s="25"/>
      <c r="I1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2"/>
  <dimension ref="A1:M18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93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9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96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16">
        <v>1</v>
      </c>
      <c r="B6" s="17">
        <v>5</v>
      </c>
      <c r="C6" s="18" t="s">
        <v>17</v>
      </c>
      <c r="D6" s="19" t="s">
        <v>18</v>
      </c>
      <c r="E6" s="20">
        <v>1</v>
      </c>
      <c r="F6" s="21">
        <v>10.125</v>
      </c>
      <c r="G6" s="21">
        <v>56</v>
      </c>
      <c r="H6" s="21"/>
      <c r="I6" s="22">
        <v>0.5833333333333334</v>
      </c>
      <c r="J6" s="23">
        <v>8</v>
      </c>
      <c r="K6" s="84"/>
      <c r="M6" s="85"/>
    </row>
    <row r="7" spans="1:13" ht="12.75">
      <c r="A7" s="16">
        <v>2</v>
      </c>
      <c r="B7" s="24">
        <v>3</v>
      </c>
      <c r="C7" s="18" t="s">
        <v>32</v>
      </c>
      <c r="D7" s="19" t="s">
        <v>35</v>
      </c>
      <c r="E7" s="20">
        <v>3</v>
      </c>
      <c r="F7" s="21">
        <v>6</v>
      </c>
      <c r="G7" s="21">
        <v>55.66666666666667</v>
      </c>
      <c r="H7" s="21"/>
      <c r="I7" s="22">
        <v>0.5798611111111112</v>
      </c>
      <c r="J7" s="23">
        <v>3</v>
      </c>
      <c r="K7" s="84"/>
      <c r="M7" s="85"/>
    </row>
    <row r="8" spans="1:13" ht="12.75">
      <c r="A8" s="16">
        <v>3</v>
      </c>
      <c r="B8" s="17">
        <v>7</v>
      </c>
      <c r="C8" s="99" t="s">
        <v>24</v>
      </c>
      <c r="D8" s="100" t="s">
        <v>12</v>
      </c>
      <c r="E8" s="20">
        <v>-0.75</v>
      </c>
      <c r="F8" s="21">
        <v>24.375</v>
      </c>
      <c r="G8" s="21">
        <v>55.33333333333333</v>
      </c>
      <c r="H8" s="21"/>
      <c r="I8" s="22">
        <v>0.5763888888888888</v>
      </c>
      <c r="J8" s="23">
        <v>1</v>
      </c>
      <c r="K8" s="84"/>
      <c r="M8" s="85"/>
    </row>
    <row r="9" spans="1:13" ht="12.75">
      <c r="A9" s="16">
        <v>4</v>
      </c>
      <c r="B9" s="17">
        <v>9</v>
      </c>
      <c r="C9" s="42" t="s">
        <v>36</v>
      </c>
      <c r="D9" s="43" t="s">
        <v>30</v>
      </c>
      <c r="E9" s="20">
        <v>3</v>
      </c>
      <c r="F9" s="21">
        <v>1.875</v>
      </c>
      <c r="G9" s="21">
        <v>48.4</v>
      </c>
      <c r="H9" s="21">
        <v>1</v>
      </c>
      <c r="I9" s="22">
        <v>0.49895833333333334</v>
      </c>
      <c r="J9" s="23">
        <v>1</v>
      </c>
      <c r="K9" s="84"/>
      <c r="M9" s="85"/>
    </row>
    <row r="10" spans="1:13" ht="12.75">
      <c r="A10" s="98">
        <v>5</v>
      </c>
      <c r="B10" s="24">
        <v>1</v>
      </c>
      <c r="C10" s="99" t="s">
        <v>15</v>
      </c>
      <c r="D10" s="100" t="s">
        <v>16</v>
      </c>
      <c r="E10" s="20">
        <v>0.5</v>
      </c>
      <c r="F10" s="21">
        <v>-0.875</v>
      </c>
      <c r="G10" s="21">
        <v>48.66666666666667</v>
      </c>
      <c r="H10" s="21">
        <v>2</v>
      </c>
      <c r="I10" s="22">
        <v>0.49652777777777785</v>
      </c>
      <c r="J10" s="23"/>
      <c r="K10" s="84"/>
      <c r="M10" s="85"/>
    </row>
    <row r="11" spans="1:13" ht="12.75">
      <c r="A11" s="98">
        <v>6</v>
      </c>
      <c r="B11" s="24">
        <v>4</v>
      </c>
      <c r="C11" s="18" t="s">
        <v>73</v>
      </c>
      <c r="D11" s="19" t="s">
        <v>27</v>
      </c>
      <c r="E11" s="20">
        <v>2</v>
      </c>
      <c r="F11" s="21">
        <v>5.625</v>
      </c>
      <c r="G11" s="21">
        <v>47.4</v>
      </c>
      <c r="H11" s="21"/>
      <c r="I11" s="22">
        <v>0.49375</v>
      </c>
      <c r="J11" s="25"/>
      <c r="K11" s="84"/>
      <c r="M11" s="85"/>
    </row>
    <row r="12" spans="1:13" ht="12.75">
      <c r="A12" s="16">
        <v>7</v>
      </c>
      <c r="B12" s="24">
        <v>2</v>
      </c>
      <c r="C12" s="18" t="s">
        <v>13</v>
      </c>
      <c r="D12" s="19" t="s">
        <v>22</v>
      </c>
      <c r="E12" s="20">
        <v>1.25</v>
      </c>
      <c r="F12" s="21">
        <v>-0.75</v>
      </c>
      <c r="G12" s="21">
        <v>41</v>
      </c>
      <c r="H12" s="21">
        <v>1</v>
      </c>
      <c r="I12" s="22">
        <v>0.421875</v>
      </c>
      <c r="J12" s="25"/>
      <c r="K12" s="84"/>
      <c r="M12" s="85"/>
    </row>
    <row r="13" spans="1:13" ht="12.75">
      <c r="A13" s="16">
        <v>8</v>
      </c>
      <c r="B13" s="17">
        <v>6</v>
      </c>
      <c r="C13" s="42" t="s">
        <v>21</v>
      </c>
      <c r="D13" s="43" t="s">
        <v>29</v>
      </c>
      <c r="E13" s="20">
        <v>2.5</v>
      </c>
      <c r="F13" s="21">
        <v>-28.25</v>
      </c>
      <c r="G13" s="21">
        <v>39.33333333333333</v>
      </c>
      <c r="H13" s="21"/>
      <c r="I13" s="22">
        <v>0.40972222222222215</v>
      </c>
      <c r="J13" s="23"/>
      <c r="K13" s="84"/>
      <c r="M13" s="85"/>
    </row>
    <row r="14" spans="1:10" ht="12.75">
      <c r="A14" s="16">
        <v>9</v>
      </c>
      <c r="B14" s="24">
        <v>8</v>
      </c>
      <c r="C14" s="42" t="s">
        <v>25</v>
      </c>
      <c r="D14" s="43" t="s">
        <v>14</v>
      </c>
      <c r="E14" s="20">
        <v>-0.5</v>
      </c>
      <c r="F14" s="21">
        <v>-22.125</v>
      </c>
      <c r="G14" s="21">
        <v>39</v>
      </c>
      <c r="H14" s="21"/>
      <c r="I14" s="22">
        <v>0.40625</v>
      </c>
      <c r="J14" s="25"/>
    </row>
    <row r="15" spans="8:10" ht="12.75">
      <c r="H15" s="27"/>
      <c r="I15" s="25"/>
      <c r="J15"/>
    </row>
    <row r="16" spans="8:10" ht="12.75">
      <c r="H16" s="27"/>
      <c r="I16" s="25"/>
      <c r="J16"/>
    </row>
    <row r="17" spans="8:10" ht="12.75">
      <c r="H17" s="27"/>
      <c r="I17" s="25"/>
      <c r="J17"/>
    </row>
    <row r="18" spans="4:9" ht="12.75">
      <c r="D18" s="27"/>
      <c r="E18" s="29"/>
      <c r="F18" s="27"/>
      <c r="G18" s="25"/>
      <c r="I1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3"/>
  <dimension ref="A1:M18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94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11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160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16">
        <v>1</v>
      </c>
      <c r="B6" s="24">
        <v>11</v>
      </c>
      <c r="C6" s="18" t="s">
        <v>25</v>
      </c>
      <c r="D6" s="19" t="s">
        <v>14</v>
      </c>
      <c r="E6" s="20">
        <v>-0.5</v>
      </c>
      <c r="F6" s="21">
        <v>19.9375</v>
      </c>
      <c r="G6" s="21">
        <v>97.75</v>
      </c>
      <c r="H6" s="21">
        <v>2</v>
      </c>
      <c r="I6" s="22">
        <v>0.6046875</v>
      </c>
      <c r="J6" s="23">
        <v>10</v>
      </c>
      <c r="K6" s="84"/>
      <c r="M6" s="85"/>
    </row>
    <row r="7" spans="1:13" ht="12.75">
      <c r="A7" s="16">
        <v>1</v>
      </c>
      <c r="B7" s="24">
        <v>7</v>
      </c>
      <c r="C7" s="18" t="s">
        <v>24</v>
      </c>
      <c r="D7" s="19" t="s">
        <v>12</v>
      </c>
      <c r="E7" s="20">
        <v>-0.75</v>
      </c>
      <c r="F7" s="21">
        <v>35.25</v>
      </c>
      <c r="G7" s="21">
        <v>98.75</v>
      </c>
      <c r="H7" s="21">
        <v>4</v>
      </c>
      <c r="I7" s="22">
        <v>0.6046875</v>
      </c>
      <c r="J7" s="23">
        <v>10</v>
      </c>
      <c r="K7" s="84"/>
      <c r="M7" s="85"/>
    </row>
    <row r="8" spans="1:13" ht="12.75">
      <c r="A8" s="16">
        <v>3</v>
      </c>
      <c r="B8" s="17">
        <v>4</v>
      </c>
      <c r="C8" s="18" t="s">
        <v>39</v>
      </c>
      <c r="D8" s="19" t="s">
        <v>22</v>
      </c>
      <c r="E8" s="20">
        <v>1.5</v>
      </c>
      <c r="F8" s="21">
        <v>24.875</v>
      </c>
      <c r="G8" s="21">
        <v>95.4</v>
      </c>
      <c r="H8" s="21">
        <v>3</v>
      </c>
      <c r="I8" s="22">
        <v>0.586875</v>
      </c>
      <c r="J8" s="23">
        <v>3</v>
      </c>
      <c r="K8" s="84"/>
      <c r="M8" s="85"/>
    </row>
    <row r="9" spans="1:13" ht="12.75">
      <c r="A9" s="16">
        <v>4</v>
      </c>
      <c r="B9" s="24">
        <v>8</v>
      </c>
      <c r="C9" s="18" t="s">
        <v>20</v>
      </c>
      <c r="D9" s="19" t="s">
        <v>33</v>
      </c>
      <c r="E9" s="20">
        <v>-1.75</v>
      </c>
      <c r="F9" s="21">
        <v>12.1875</v>
      </c>
      <c r="G9" s="21">
        <v>91.75</v>
      </c>
      <c r="H9" s="21">
        <v>1</v>
      </c>
      <c r="I9" s="22">
        <v>0.5703125</v>
      </c>
      <c r="J9" s="23">
        <v>1</v>
      </c>
      <c r="K9" s="84"/>
      <c r="M9" s="85"/>
    </row>
    <row r="10" spans="1:13" ht="12.75">
      <c r="A10" s="16">
        <v>5</v>
      </c>
      <c r="B10" s="24">
        <v>6</v>
      </c>
      <c r="C10" s="18" t="s">
        <v>38</v>
      </c>
      <c r="D10" s="19" t="s">
        <v>26</v>
      </c>
      <c r="E10" s="20">
        <v>1</v>
      </c>
      <c r="F10" s="21">
        <v>-23.8125</v>
      </c>
      <c r="G10" s="21">
        <v>81.55</v>
      </c>
      <c r="H10" s="21"/>
      <c r="I10" s="22">
        <v>0.5096875</v>
      </c>
      <c r="J10" s="23"/>
      <c r="K10" s="84"/>
      <c r="M10" s="85"/>
    </row>
    <row r="11" spans="1:13" ht="12.75">
      <c r="A11" s="16">
        <v>6</v>
      </c>
      <c r="B11" s="24">
        <v>2</v>
      </c>
      <c r="C11" s="18" t="s">
        <v>73</v>
      </c>
      <c r="D11" s="19" t="s">
        <v>27</v>
      </c>
      <c r="E11" s="20">
        <v>2</v>
      </c>
      <c r="F11" s="21">
        <v>0.5</v>
      </c>
      <c r="G11" s="21">
        <v>76.75</v>
      </c>
      <c r="H11" s="21"/>
      <c r="I11" s="22">
        <v>0.4796875</v>
      </c>
      <c r="J11" s="23"/>
      <c r="K11" s="84"/>
      <c r="M11" s="85"/>
    </row>
    <row r="12" spans="1:13" ht="12.75">
      <c r="A12" s="16">
        <v>7</v>
      </c>
      <c r="B12" s="17">
        <v>9</v>
      </c>
      <c r="C12" s="18" t="s">
        <v>28</v>
      </c>
      <c r="D12" s="19" t="s">
        <v>61</v>
      </c>
      <c r="E12" s="20">
        <v>3.5</v>
      </c>
      <c r="F12" s="21">
        <v>3.9375</v>
      </c>
      <c r="G12" s="21">
        <v>77.5</v>
      </c>
      <c r="H12" s="21">
        <v>3</v>
      </c>
      <c r="I12" s="22">
        <v>0.475</v>
      </c>
      <c r="J12" s="23"/>
      <c r="K12" s="84"/>
      <c r="M12" s="85"/>
    </row>
    <row r="13" spans="1:13" ht="12.75">
      <c r="A13" s="16">
        <v>8</v>
      </c>
      <c r="B13" s="24">
        <v>5</v>
      </c>
      <c r="C13" s="18" t="s">
        <v>32</v>
      </c>
      <c r="D13" s="19" t="s">
        <v>35</v>
      </c>
      <c r="E13" s="20">
        <v>3</v>
      </c>
      <c r="F13" s="21">
        <v>-24</v>
      </c>
      <c r="G13" s="21">
        <v>72</v>
      </c>
      <c r="H13" s="21">
        <v>3</v>
      </c>
      <c r="I13" s="22">
        <v>0.440625</v>
      </c>
      <c r="J13" s="23"/>
      <c r="K13" s="84"/>
      <c r="M13" s="85"/>
    </row>
    <row r="14" spans="1:10" ht="12.75">
      <c r="A14" s="16">
        <v>9</v>
      </c>
      <c r="B14" s="17">
        <v>10</v>
      </c>
      <c r="C14" s="18" t="s">
        <v>21</v>
      </c>
      <c r="D14" s="19" t="s">
        <v>29</v>
      </c>
      <c r="E14" s="20">
        <v>2.5</v>
      </c>
      <c r="F14" s="21">
        <v>-14.0625</v>
      </c>
      <c r="G14" s="21">
        <v>70.7</v>
      </c>
      <c r="H14" s="21">
        <v>3</v>
      </c>
      <c r="I14" s="22">
        <v>0.4325</v>
      </c>
      <c r="J14" s="23"/>
    </row>
    <row r="15" spans="1:10" ht="12.75">
      <c r="A15" s="16">
        <v>10</v>
      </c>
      <c r="B15" s="24">
        <v>1</v>
      </c>
      <c r="C15" s="18" t="s">
        <v>15</v>
      </c>
      <c r="D15" s="19" t="s">
        <v>16</v>
      </c>
      <c r="E15" s="20">
        <v>0.5</v>
      </c>
      <c r="F15" s="21">
        <v>-10.3125</v>
      </c>
      <c r="G15" s="21">
        <v>62.25</v>
      </c>
      <c r="H15" s="21"/>
      <c r="I15" s="22">
        <v>0.3890625</v>
      </c>
      <c r="J15" s="23"/>
    </row>
    <row r="16" spans="1:10" ht="12.75">
      <c r="A16" s="16">
        <v>11</v>
      </c>
      <c r="B16" s="24">
        <v>3</v>
      </c>
      <c r="C16" s="18" t="s">
        <v>17</v>
      </c>
      <c r="D16" s="19" t="s">
        <v>18</v>
      </c>
      <c r="E16" s="20">
        <v>1</v>
      </c>
      <c r="F16" s="21">
        <v>-28.5</v>
      </c>
      <c r="G16" s="21">
        <v>54</v>
      </c>
      <c r="H16" s="21"/>
      <c r="I16" s="22">
        <v>0.3375</v>
      </c>
      <c r="J16" s="23"/>
    </row>
    <row r="17" spans="8:10" ht="12.75">
      <c r="H17" s="27"/>
      <c r="I17" s="25"/>
      <c r="J17"/>
    </row>
    <row r="18" spans="4:9" ht="12.75">
      <c r="D18" s="27"/>
      <c r="E18" s="29"/>
      <c r="F18" s="27"/>
      <c r="G18" s="25"/>
      <c r="I1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4"/>
  <dimension ref="A1:M18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96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12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220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16">
        <v>1</v>
      </c>
      <c r="B6" s="24">
        <v>12</v>
      </c>
      <c r="C6" s="18" t="s">
        <v>25</v>
      </c>
      <c r="D6" s="19" t="s">
        <v>14</v>
      </c>
      <c r="E6" s="20">
        <v>-0.5</v>
      </c>
      <c r="F6" s="21">
        <v>36.09375</v>
      </c>
      <c r="G6" s="21">
        <v>130</v>
      </c>
      <c r="H6" s="21"/>
      <c r="I6" s="22">
        <v>0.5909090909090909</v>
      </c>
      <c r="J6" s="23">
        <v>17</v>
      </c>
      <c r="K6" s="84"/>
      <c r="M6" s="85"/>
    </row>
    <row r="7" spans="1:13" ht="12.75">
      <c r="A7" s="16">
        <v>2</v>
      </c>
      <c r="B7" s="24">
        <v>9</v>
      </c>
      <c r="C7" s="18" t="s">
        <v>24</v>
      </c>
      <c r="D7" s="19" t="s">
        <v>12</v>
      </c>
      <c r="E7" s="20">
        <v>-0.75</v>
      </c>
      <c r="F7" s="21">
        <v>33.8125</v>
      </c>
      <c r="G7" s="21">
        <v>132.6</v>
      </c>
      <c r="H7" s="21">
        <v>7</v>
      </c>
      <c r="I7" s="22">
        <v>0.5868181818181818</v>
      </c>
      <c r="J7" s="23">
        <v>8</v>
      </c>
      <c r="K7" s="84"/>
      <c r="M7" s="85"/>
    </row>
    <row r="8" spans="1:13" ht="12.75">
      <c r="A8" s="16">
        <v>3</v>
      </c>
      <c r="B8" s="24">
        <v>10</v>
      </c>
      <c r="C8" s="18" t="s">
        <v>38</v>
      </c>
      <c r="D8" s="19" t="s">
        <v>26</v>
      </c>
      <c r="E8" s="20">
        <v>1</v>
      </c>
      <c r="F8" s="21">
        <v>5.625</v>
      </c>
      <c r="G8" s="21">
        <v>130.2</v>
      </c>
      <c r="H8" s="21">
        <v>5</v>
      </c>
      <c r="I8" s="22">
        <v>0.5804545454545454</v>
      </c>
      <c r="J8" s="23">
        <v>3</v>
      </c>
      <c r="K8" s="84"/>
      <c r="M8" s="85"/>
    </row>
    <row r="9" spans="1:13" ht="12.75">
      <c r="A9" s="16">
        <v>4</v>
      </c>
      <c r="B9" s="24">
        <v>2</v>
      </c>
      <c r="C9" s="18" t="s">
        <v>32</v>
      </c>
      <c r="D9" s="19" t="s">
        <v>35</v>
      </c>
      <c r="E9" s="20">
        <v>3</v>
      </c>
      <c r="F9" s="21">
        <v>7.96875</v>
      </c>
      <c r="G9" s="21">
        <v>119.4</v>
      </c>
      <c r="H9" s="21">
        <v>1</v>
      </c>
      <c r="I9" s="22">
        <v>0.5404545454545455</v>
      </c>
      <c r="J9" s="23">
        <v>1</v>
      </c>
      <c r="K9" s="84"/>
      <c r="M9" s="85"/>
    </row>
    <row r="10" spans="1:13" ht="12.75">
      <c r="A10" s="16">
        <v>5</v>
      </c>
      <c r="B10" s="17">
        <v>7</v>
      </c>
      <c r="C10" s="18" t="s">
        <v>13</v>
      </c>
      <c r="D10" s="19" t="s">
        <v>95</v>
      </c>
      <c r="E10" s="20">
        <v>2.25</v>
      </c>
      <c r="F10" s="21">
        <v>6.1875</v>
      </c>
      <c r="G10" s="21">
        <v>118.8</v>
      </c>
      <c r="H10" s="21"/>
      <c r="I10" s="22">
        <v>0.54</v>
      </c>
      <c r="J10" s="23">
        <v>1</v>
      </c>
      <c r="K10" s="84"/>
      <c r="M10" s="85"/>
    </row>
    <row r="11" spans="1:13" ht="12.75">
      <c r="A11" s="16">
        <v>6</v>
      </c>
      <c r="B11" s="17">
        <v>4</v>
      </c>
      <c r="C11" s="18" t="s">
        <v>17</v>
      </c>
      <c r="D11" s="19" t="s">
        <v>18</v>
      </c>
      <c r="E11" s="20">
        <v>1</v>
      </c>
      <c r="F11" s="21">
        <v>-3.25</v>
      </c>
      <c r="G11" s="21">
        <v>107.4</v>
      </c>
      <c r="H11" s="21"/>
      <c r="I11" s="22">
        <v>0.4881818181818182</v>
      </c>
      <c r="J11" s="23"/>
      <c r="K11" s="84"/>
      <c r="M11" s="85"/>
    </row>
    <row r="12" spans="1:13" ht="12.75">
      <c r="A12" s="16">
        <v>7</v>
      </c>
      <c r="B12" s="24">
        <v>11</v>
      </c>
      <c r="C12" s="18" t="s">
        <v>20</v>
      </c>
      <c r="D12" s="19" t="s">
        <v>33</v>
      </c>
      <c r="E12" s="20">
        <v>-1.75</v>
      </c>
      <c r="F12" s="21">
        <v>3.28125</v>
      </c>
      <c r="G12" s="21">
        <v>107</v>
      </c>
      <c r="H12" s="21"/>
      <c r="I12" s="22">
        <v>0.4863636363636364</v>
      </c>
      <c r="J12" s="23"/>
      <c r="K12" s="84"/>
      <c r="M12" s="85"/>
    </row>
    <row r="13" spans="1:13" ht="12.75">
      <c r="A13" s="16">
        <v>8</v>
      </c>
      <c r="B13" s="17">
        <v>6</v>
      </c>
      <c r="C13" s="18" t="s">
        <v>28</v>
      </c>
      <c r="D13" s="19" t="s">
        <v>22</v>
      </c>
      <c r="E13" s="20">
        <v>2.5</v>
      </c>
      <c r="F13" s="21">
        <v>7.9375</v>
      </c>
      <c r="G13" s="21">
        <v>105.8</v>
      </c>
      <c r="H13" s="21">
        <v>1</v>
      </c>
      <c r="I13" s="22">
        <v>0.4786363636363637</v>
      </c>
      <c r="J13" s="23"/>
      <c r="K13" s="84"/>
      <c r="M13" s="85"/>
    </row>
    <row r="14" spans="1:10" ht="12.75">
      <c r="A14" s="16">
        <v>9</v>
      </c>
      <c r="B14" s="24">
        <v>8</v>
      </c>
      <c r="C14" s="18" t="s">
        <v>19</v>
      </c>
      <c r="D14" s="19" t="s">
        <v>56</v>
      </c>
      <c r="E14" s="20">
        <v>1</v>
      </c>
      <c r="F14" s="21">
        <v>-21.25</v>
      </c>
      <c r="G14" s="21">
        <v>105.2</v>
      </c>
      <c r="H14" s="21">
        <v>2</v>
      </c>
      <c r="I14" s="22">
        <v>0.4736363636363636</v>
      </c>
      <c r="J14" s="23"/>
    </row>
    <row r="15" spans="1:10" ht="12.75">
      <c r="A15" s="16">
        <v>10</v>
      </c>
      <c r="B15" s="24">
        <v>1</v>
      </c>
      <c r="C15" s="18" t="s">
        <v>15</v>
      </c>
      <c r="D15" s="19" t="s">
        <v>16</v>
      </c>
      <c r="E15" s="20">
        <v>0.5</v>
      </c>
      <c r="F15" s="21">
        <v>-32.78125</v>
      </c>
      <c r="G15" s="21">
        <v>90.6</v>
      </c>
      <c r="H15" s="21"/>
      <c r="I15" s="22">
        <v>0.4118181818181818</v>
      </c>
      <c r="J15" s="23"/>
    </row>
    <row r="16" spans="1:10" ht="12.75">
      <c r="A16" s="16">
        <v>11</v>
      </c>
      <c r="B16" s="24">
        <v>3</v>
      </c>
      <c r="C16" s="18" t="s">
        <v>73</v>
      </c>
      <c r="D16" s="19" t="s">
        <v>27</v>
      </c>
      <c r="E16" s="20">
        <v>2</v>
      </c>
      <c r="F16" s="21">
        <v>-12.25</v>
      </c>
      <c r="G16" s="21">
        <v>85.4</v>
      </c>
      <c r="H16" s="21"/>
      <c r="I16" s="22">
        <v>0.3881818181818182</v>
      </c>
      <c r="J16" s="23"/>
    </row>
    <row r="17" spans="1:10" ht="12.75">
      <c r="A17" s="16">
        <v>12</v>
      </c>
      <c r="B17" s="17">
        <v>5</v>
      </c>
      <c r="C17" s="18" t="s">
        <v>21</v>
      </c>
      <c r="D17" s="19" t="s">
        <v>29</v>
      </c>
      <c r="E17" s="20">
        <v>2.5</v>
      </c>
      <c r="F17" s="21">
        <v>-35.375</v>
      </c>
      <c r="G17" s="21">
        <v>85.6</v>
      </c>
      <c r="H17" s="21">
        <v>1</v>
      </c>
      <c r="I17" s="22">
        <v>0.3868181818181818</v>
      </c>
      <c r="J17" s="23"/>
    </row>
    <row r="18" spans="4:9" ht="12.75">
      <c r="D18" s="27"/>
      <c r="E18" s="29"/>
      <c r="F18" s="27"/>
      <c r="G18" s="25"/>
      <c r="I1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5"/>
  <dimension ref="A1:M17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97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11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160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16">
        <v>1</v>
      </c>
      <c r="B6" s="24">
        <v>1</v>
      </c>
      <c r="C6" s="18" t="s">
        <v>73</v>
      </c>
      <c r="D6" s="19" t="s">
        <v>27</v>
      </c>
      <c r="E6" s="20">
        <v>2</v>
      </c>
      <c r="F6" s="21">
        <v>31.25</v>
      </c>
      <c r="G6" s="21">
        <v>97.75</v>
      </c>
      <c r="H6" s="21"/>
      <c r="I6" s="22">
        <v>0.6109375</v>
      </c>
      <c r="J6" s="23">
        <v>13</v>
      </c>
      <c r="K6" s="84"/>
      <c r="M6" s="85"/>
    </row>
    <row r="7" spans="1:13" ht="12.75">
      <c r="A7" s="16">
        <v>2</v>
      </c>
      <c r="B7" s="24">
        <v>11</v>
      </c>
      <c r="C7" s="18" t="s">
        <v>38</v>
      </c>
      <c r="D7" s="19" t="s">
        <v>26</v>
      </c>
      <c r="E7" s="20">
        <v>1</v>
      </c>
      <c r="F7" s="21">
        <v>13.4375</v>
      </c>
      <c r="G7" s="21">
        <v>85.75</v>
      </c>
      <c r="H7" s="21">
        <v>3</v>
      </c>
      <c r="I7" s="22">
        <v>0.5265625</v>
      </c>
      <c r="J7" s="23">
        <v>6</v>
      </c>
      <c r="K7" s="84"/>
      <c r="M7" s="85"/>
    </row>
    <row r="8" spans="1:13" ht="12.75">
      <c r="A8" s="16">
        <v>3</v>
      </c>
      <c r="B8" s="24">
        <v>10</v>
      </c>
      <c r="C8" s="18" t="s">
        <v>24</v>
      </c>
      <c r="D8" s="19" t="s">
        <v>12</v>
      </c>
      <c r="E8" s="20">
        <v>-0.75</v>
      </c>
      <c r="F8" s="21">
        <v>16.5</v>
      </c>
      <c r="G8" s="21">
        <v>84.2</v>
      </c>
      <c r="H8" s="21"/>
      <c r="I8" s="22">
        <v>0.52625</v>
      </c>
      <c r="J8" s="23">
        <v>2</v>
      </c>
      <c r="K8" s="84"/>
      <c r="M8" s="85"/>
    </row>
    <row r="9" spans="1:13" ht="12.75">
      <c r="A9" s="16">
        <v>4</v>
      </c>
      <c r="B9" s="17">
        <v>9</v>
      </c>
      <c r="C9" s="18" t="s">
        <v>19</v>
      </c>
      <c r="D9" s="19" t="s">
        <v>56</v>
      </c>
      <c r="E9" s="20">
        <v>1</v>
      </c>
      <c r="F9" s="21">
        <v>-8.1875</v>
      </c>
      <c r="G9" s="21">
        <v>85.2</v>
      </c>
      <c r="H9" s="21">
        <v>4</v>
      </c>
      <c r="I9" s="22">
        <v>0.52</v>
      </c>
      <c r="J9" s="23">
        <v>1</v>
      </c>
      <c r="K9" s="84"/>
      <c r="M9" s="85"/>
    </row>
    <row r="10" spans="1:13" ht="12.75">
      <c r="A10" s="16">
        <v>5</v>
      </c>
      <c r="B10" s="24">
        <v>7</v>
      </c>
      <c r="C10" s="18" t="s">
        <v>21</v>
      </c>
      <c r="D10" s="19" t="s">
        <v>29</v>
      </c>
      <c r="E10" s="20">
        <v>2.5</v>
      </c>
      <c r="F10" s="21">
        <v>5</v>
      </c>
      <c r="G10" s="21">
        <v>83.25</v>
      </c>
      <c r="H10" s="21">
        <v>4</v>
      </c>
      <c r="I10" s="22">
        <v>0.5078125</v>
      </c>
      <c r="J10" s="23"/>
      <c r="K10" s="84"/>
      <c r="M10" s="85"/>
    </row>
    <row r="11" spans="1:13" ht="12.75">
      <c r="A11" s="16">
        <v>6</v>
      </c>
      <c r="B11" s="17">
        <v>6</v>
      </c>
      <c r="C11" s="18" t="s">
        <v>25</v>
      </c>
      <c r="D11" s="19" t="s">
        <v>22</v>
      </c>
      <c r="E11" s="20">
        <v>0.75</v>
      </c>
      <c r="F11" s="21">
        <v>-2.8125</v>
      </c>
      <c r="G11" s="21">
        <v>76.75</v>
      </c>
      <c r="H11" s="21"/>
      <c r="I11" s="22">
        <v>0.4796875</v>
      </c>
      <c r="J11" s="23"/>
      <c r="K11" s="84"/>
      <c r="M11" s="85"/>
    </row>
    <row r="12" spans="1:13" ht="12.75">
      <c r="A12" s="16">
        <v>7</v>
      </c>
      <c r="B12" s="17">
        <v>5</v>
      </c>
      <c r="C12" s="18" t="s">
        <v>13</v>
      </c>
      <c r="D12" s="19" t="s">
        <v>95</v>
      </c>
      <c r="E12" s="20">
        <v>2.25</v>
      </c>
      <c r="F12" s="21">
        <v>-23.8125</v>
      </c>
      <c r="G12" s="21">
        <v>77.25</v>
      </c>
      <c r="H12" s="21">
        <v>2</v>
      </c>
      <c r="I12" s="22">
        <v>0.4765625</v>
      </c>
      <c r="J12" s="23"/>
      <c r="K12" s="84"/>
      <c r="M12" s="85"/>
    </row>
    <row r="13" spans="1:13" ht="12.75">
      <c r="A13" s="16">
        <v>8</v>
      </c>
      <c r="B13" s="24">
        <v>3</v>
      </c>
      <c r="C13" s="18" t="s">
        <v>36</v>
      </c>
      <c r="D13" s="19" t="s">
        <v>30</v>
      </c>
      <c r="E13" s="20">
        <v>3</v>
      </c>
      <c r="F13" s="21">
        <v>-4.4375</v>
      </c>
      <c r="G13" s="21">
        <v>76.25</v>
      </c>
      <c r="H13" s="21">
        <v>2</v>
      </c>
      <c r="I13" s="22">
        <v>0.4703125</v>
      </c>
      <c r="J13" s="23"/>
      <c r="K13" s="84"/>
      <c r="M13" s="85"/>
    </row>
    <row r="14" spans="1:10" ht="12.75">
      <c r="A14" s="16">
        <v>9</v>
      </c>
      <c r="B14" s="24">
        <v>8</v>
      </c>
      <c r="C14" s="18" t="s">
        <v>20</v>
      </c>
      <c r="D14" s="19" t="s">
        <v>33</v>
      </c>
      <c r="E14" s="20">
        <v>-1.75</v>
      </c>
      <c r="F14" s="21">
        <v>0</v>
      </c>
      <c r="G14" s="21">
        <v>75</v>
      </c>
      <c r="H14" s="21"/>
      <c r="I14" s="22">
        <v>0.46875</v>
      </c>
      <c r="J14" s="23"/>
    </row>
    <row r="15" spans="1:10" ht="12.75">
      <c r="A15" s="16">
        <v>10</v>
      </c>
      <c r="B15" s="24">
        <v>4</v>
      </c>
      <c r="C15" s="18" t="s">
        <v>28</v>
      </c>
      <c r="D15" s="19" t="s">
        <v>61</v>
      </c>
      <c r="E15" s="20">
        <v>3.5</v>
      </c>
      <c r="F15" s="21">
        <v>-8.625</v>
      </c>
      <c r="G15" s="21">
        <v>69.75</v>
      </c>
      <c r="H15" s="21">
        <v>1</v>
      </c>
      <c r="I15" s="22">
        <v>0.4328125</v>
      </c>
      <c r="J15" s="23"/>
    </row>
    <row r="16" spans="1:10" ht="12.75">
      <c r="A16" s="16">
        <v>11</v>
      </c>
      <c r="B16" s="24">
        <v>2</v>
      </c>
      <c r="C16" s="18" t="s">
        <v>17</v>
      </c>
      <c r="D16" s="19" t="s">
        <v>18</v>
      </c>
      <c r="E16" s="20">
        <v>1</v>
      </c>
      <c r="F16" s="21">
        <v>-22.3125</v>
      </c>
      <c r="G16" s="21">
        <v>67.25</v>
      </c>
      <c r="H16" s="21"/>
      <c r="I16" s="22">
        <v>0.4203125</v>
      </c>
      <c r="J16" s="23"/>
    </row>
    <row r="17" spans="4:9" ht="12.75">
      <c r="D17" s="27"/>
      <c r="E17" s="29"/>
      <c r="F17" s="27"/>
      <c r="G17" s="25"/>
      <c r="I1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6"/>
  <dimension ref="A1:M17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98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11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22</v>
      </c>
      <c r="I4" s="11">
        <v>160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16">
        <v>1</v>
      </c>
      <c r="B6" s="24">
        <v>11</v>
      </c>
      <c r="C6" s="18" t="s">
        <v>25</v>
      </c>
      <c r="D6" s="19" t="s">
        <v>14</v>
      </c>
      <c r="E6" s="20">
        <v>-0.5</v>
      </c>
      <c r="F6" s="21">
        <v>35.6875</v>
      </c>
      <c r="G6" s="21">
        <v>108</v>
      </c>
      <c r="H6" s="21"/>
      <c r="I6" s="22">
        <v>0.675</v>
      </c>
      <c r="J6" s="23">
        <v>15</v>
      </c>
      <c r="K6" s="84"/>
      <c r="M6" s="85"/>
    </row>
    <row r="7" spans="1:13" ht="12.75">
      <c r="A7" s="16">
        <v>2</v>
      </c>
      <c r="B7" s="17">
        <v>2</v>
      </c>
      <c r="C7" s="18" t="s">
        <v>15</v>
      </c>
      <c r="D7" s="19" t="s">
        <v>16</v>
      </c>
      <c r="E7" s="20">
        <v>0.5</v>
      </c>
      <c r="F7" s="21">
        <v>44.75</v>
      </c>
      <c r="G7" s="21">
        <v>100</v>
      </c>
      <c r="H7" s="21"/>
      <c r="I7" s="22">
        <v>0.625</v>
      </c>
      <c r="J7" s="23">
        <v>6</v>
      </c>
      <c r="K7" s="84"/>
      <c r="M7" s="85"/>
    </row>
    <row r="8" spans="1:13" ht="12.75">
      <c r="A8" s="16">
        <v>3</v>
      </c>
      <c r="B8" s="24">
        <v>1</v>
      </c>
      <c r="C8" s="18" t="s">
        <v>24</v>
      </c>
      <c r="D8" s="19" t="s">
        <v>12</v>
      </c>
      <c r="E8" s="20">
        <v>-0.75</v>
      </c>
      <c r="F8" s="21">
        <v>32</v>
      </c>
      <c r="G8" s="21">
        <v>97</v>
      </c>
      <c r="H8" s="21"/>
      <c r="I8" s="22">
        <v>0.60625</v>
      </c>
      <c r="J8" s="23">
        <v>3</v>
      </c>
      <c r="K8" s="84"/>
      <c r="M8" s="85"/>
    </row>
    <row r="9" spans="1:13" ht="12.75">
      <c r="A9" s="16">
        <v>4</v>
      </c>
      <c r="B9" s="24">
        <v>10</v>
      </c>
      <c r="C9" s="18" t="s">
        <v>20</v>
      </c>
      <c r="D9" s="19" t="s">
        <v>33</v>
      </c>
      <c r="E9" s="20">
        <v>-1.75</v>
      </c>
      <c r="F9" s="21">
        <v>18.5625</v>
      </c>
      <c r="G9" s="21">
        <v>96</v>
      </c>
      <c r="H9" s="21">
        <v>3</v>
      </c>
      <c r="I9" s="22">
        <v>0.590625</v>
      </c>
      <c r="J9" s="23">
        <v>1</v>
      </c>
      <c r="K9" s="84"/>
      <c r="M9" s="85"/>
    </row>
    <row r="10" spans="1:13" ht="12.75">
      <c r="A10" s="16">
        <v>5</v>
      </c>
      <c r="B10" s="17">
        <v>9</v>
      </c>
      <c r="C10" s="18" t="s">
        <v>28</v>
      </c>
      <c r="D10" s="19" t="s">
        <v>61</v>
      </c>
      <c r="E10" s="20">
        <v>3.5</v>
      </c>
      <c r="F10" s="21">
        <v>-24.375</v>
      </c>
      <c r="G10" s="21">
        <v>77</v>
      </c>
      <c r="H10" s="21"/>
      <c r="I10" s="22">
        <v>0.48125</v>
      </c>
      <c r="J10" s="23"/>
      <c r="K10" s="84"/>
      <c r="M10" s="85"/>
    </row>
    <row r="11" spans="1:13" ht="12.75">
      <c r="A11" s="16">
        <v>6</v>
      </c>
      <c r="B11" s="24">
        <v>7</v>
      </c>
      <c r="C11" s="18" t="s">
        <v>13</v>
      </c>
      <c r="D11" s="19" t="s">
        <v>22</v>
      </c>
      <c r="E11" s="20">
        <v>1.25</v>
      </c>
      <c r="F11" s="21">
        <v>-13.8125</v>
      </c>
      <c r="G11" s="21">
        <v>71</v>
      </c>
      <c r="H11" s="21">
        <v>1</v>
      </c>
      <c r="I11" s="22">
        <v>0.440625</v>
      </c>
      <c r="J11" s="23"/>
      <c r="K11" s="84"/>
      <c r="M11" s="85"/>
    </row>
    <row r="12" spans="1:13" ht="12.75">
      <c r="A12" s="16">
        <v>7</v>
      </c>
      <c r="B12" s="24">
        <v>8</v>
      </c>
      <c r="C12" s="18" t="s">
        <v>19</v>
      </c>
      <c r="D12" s="19" t="s">
        <v>56</v>
      </c>
      <c r="E12" s="20">
        <v>1</v>
      </c>
      <c r="F12" s="21">
        <v>-2.9375</v>
      </c>
      <c r="G12" s="21">
        <v>69</v>
      </c>
      <c r="H12" s="21">
        <v>1</v>
      </c>
      <c r="I12" s="22">
        <v>0.428125</v>
      </c>
      <c r="J12" s="23"/>
      <c r="K12" s="84"/>
      <c r="M12" s="85"/>
    </row>
    <row r="13" spans="1:13" ht="12.75">
      <c r="A13" s="16">
        <v>8</v>
      </c>
      <c r="B13" s="17">
        <v>4</v>
      </c>
      <c r="C13" s="18" t="s">
        <v>32</v>
      </c>
      <c r="D13" s="19" t="s">
        <v>35</v>
      </c>
      <c r="E13" s="20">
        <v>3</v>
      </c>
      <c r="F13" s="21">
        <v>-13.875</v>
      </c>
      <c r="G13" s="21">
        <v>68</v>
      </c>
      <c r="H13" s="21"/>
      <c r="I13" s="22">
        <v>0.425</v>
      </c>
      <c r="J13" s="23"/>
      <c r="K13" s="84"/>
      <c r="M13" s="85"/>
    </row>
    <row r="14" spans="1:10" ht="12.75">
      <c r="A14" s="16">
        <v>9</v>
      </c>
      <c r="B14" s="24">
        <v>3</v>
      </c>
      <c r="C14" s="18" t="s">
        <v>38</v>
      </c>
      <c r="D14" s="19" t="s">
        <v>26</v>
      </c>
      <c r="E14" s="20">
        <v>1</v>
      </c>
      <c r="F14" s="21">
        <v>-10.5625</v>
      </c>
      <c r="G14" s="21">
        <v>65</v>
      </c>
      <c r="H14" s="21"/>
      <c r="I14" s="22">
        <v>0.40625</v>
      </c>
      <c r="J14" s="23"/>
    </row>
    <row r="15" spans="1:10" ht="12.75">
      <c r="A15" s="98" t="s">
        <v>99</v>
      </c>
      <c r="B15" s="24">
        <v>5</v>
      </c>
      <c r="C15" s="18" t="s">
        <v>73</v>
      </c>
      <c r="D15" s="19" t="s">
        <v>27</v>
      </c>
      <c r="E15" s="20">
        <v>2</v>
      </c>
      <c r="F15" s="21">
        <v>-25.25</v>
      </c>
      <c r="G15" s="21">
        <v>65</v>
      </c>
      <c r="H15" s="21"/>
      <c r="I15" s="22">
        <v>0.40625</v>
      </c>
      <c r="J15" s="23"/>
    </row>
    <row r="16" spans="1:10" ht="12.75">
      <c r="A16" s="16">
        <v>11</v>
      </c>
      <c r="B16" s="24">
        <v>6</v>
      </c>
      <c r="C16" s="18" t="s">
        <v>21</v>
      </c>
      <c r="D16" s="19" t="s">
        <v>29</v>
      </c>
      <c r="E16" s="20">
        <v>2.5</v>
      </c>
      <c r="F16" s="21">
        <v>-40.1875</v>
      </c>
      <c r="G16" s="21">
        <v>64</v>
      </c>
      <c r="H16" s="21"/>
      <c r="I16" s="22">
        <v>0.4</v>
      </c>
      <c r="J16" s="23"/>
    </row>
    <row r="17" spans="8:10" ht="12.75">
      <c r="H17" s="27"/>
      <c r="I17" s="25"/>
      <c r="J1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7"/>
  <dimension ref="A1:M14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2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  <c r="K1" s="38"/>
      <c r="L1" s="38"/>
    </row>
    <row r="2" spans="1:12" s="26" customFormat="1" ht="12.75">
      <c r="A2" s="1" t="s">
        <v>100</v>
      </c>
      <c r="B2" s="2"/>
      <c r="C2" s="2"/>
      <c r="D2" s="2"/>
      <c r="E2" s="38"/>
      <c r="F2" s="39"/>
      <c r="G2" s="3"/>
      <c r="H2" s="3"/>
      <c r="I2" s="3"/>
      <c r="J2" s="38"/>
      <c r="K2" s="38"/>
      <c r="L2" s="38"/>
    </row>
    <row r="3" spans="1:11" s="5" customFormat="1" ht="12.75">
      <c r="A3" s="4"/>
      <c r="C3" s="6"/>
      <c r="D3" s="7"/>
      <c r="E3" s="8" t="s">
        <v>0</v>
      </c>
      <c r="F3" s="8">
        <v>8</v>
      </c>
      <c r="I3" s="87" t="s">
        <v>1</v>
      </c>
      <c r="K3" s="110"/>
    </row>
    <row r="4" spans="1:11" s="5" customFormat="1" ht="12.75">
      <c r="A4" s="10"/>
      <c r="B4" s="10"/>
      <c r="C4" s="10"/>
      <c r="D4" s="10"/>
      <c r="E4" s="8" t="s">
        <v>2</v>
      </c>
      <c r="F4" s="8">
        <v>21</v>
      </c>
      <c r="I4" s="88">
        <v>126</v>
      </c>
      <c r="K4" s="110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89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90">
        <v>1</v>
      </c>
      <c r="B6" s="91">
        <v>1</v>
      </c>
      <c r="C6" s="18" t="s">
        <v>25</v>
      </c>
      <c r="D6" s="19" t="s">
        <v>14</v>
      </c>
      <c r="E6" s="92">
        <v>-0.5</v>
      </c>
      <c r="F6" s="93">
        <v>6.75</v>
      </c>
      <c r="G6" s="93">
        <v>76</v>
      </c>
      <c r="H6" s="93"/>
      <c r="I6" s="94">
        <v>0.6031746031746031</v>
      </c>
      <c r="J6" s="25">
        <v>8</v>
      </c>
      <c r="M6" s="85"/>
    </row>
    <row r="7" spans="1:13" ht="12.75">
      <c r="A7" s="90">
        <v>2</v>
      </c>
      <c r="B7" s="91">
        <v>2</v>
      </c>
      <c r="C7" s="18" t="s">
        <v>17</v>
      </c>
      <c r="D7" s="19" t="s">
        <v>18</v>
      </c>
      <c r="E7" s="92">
        <v>1</v>
      </c>
      <c r="F7" s="93">
        <v>24.5</v>
      </c>
      <c r="G7" s="93">
        <v>73</v>
      </c>
      <c r="H7" s="93">
        <v>2</v>
      </c>
      <c r="I7" s="94">
        <v>0.5714285714285714</v>
      </c>
      <c r="J7" s="25">
        <v>2</v>
      </c>
      <c r="M7" s="85"/>
    </row>
    <row r="8" spans="1:13" ht="12.75">
      <c r="A8" s="96" t="s">
        <v>99</v>
      </c>
      <c r="B8" s="91">
        <v>5</v>
      </c>
      <c r="C8" s="18" t="s">
        <v>32</v>
      </c>
      <c r="D8" s="19" t="s">
        <v>35</v>
      </c>
      <c r="E8" s="92">
        <v>3</v>
      </c>
      <c r="F8" s="93">
        <v>14.875</v>
      </c>
      <c r="G8" s="93">
        <v>72</v>
      </c>
      <c r="H8" s="93"/>
      <c r="I8" s="94">
        <v>0.5714285714285714</v>
      </c>
      <c r="J8" s="25">
        <v>2</v>
      </c>
      <c r="M8" s="85"/>
    </row>
    <row r="9" spans="1:13" ht="12.75">
      <c r="A9" s="96">
        <v>4</v>
      </c>
      <c r="B9" s="91">
        <v>7</v>
      </c>
      <c r="C9" s="18" t="s">
        <v>15</v>
      </c>
      <c r="D9" s="19" t="s">
        <v>16</v>
      </c>
      <c r="E9" s="92">
        <v>0.5</v>
      </c>
      <c r="F9" s="93">
        <v>8.5</v>
      </c>
      <c r="G9" s="93">
        <v>69</v>
      </c>
      <c r="H9" s="93">
        <v>3</v>
      </c>
      <c r="I9" s="94">
        <v>0.5357142857142857</v>
      </c>
      <c r="J9" s="23"/>
      <c r="M9" s="85"/>
    </row>
    <row r="10" spans="1:13" ht="12.75">
      <c r="A10" s="90">
        <v>5</v>
      </c>
      <c r="B10" s="91">
        <v>3</v>
      </c>
      <c r="C10" s="18" t="s">
        <v>28</v>
      </c>
      <c r="D10" s="19" t="s">
        <v>61</v>
      </c>
      <c r="E10" s="92">
        <v>3.5</v>
      </c>
      <c r="F10" s="93">
        <v>-18.25</v>
      </c>
      <c r="G10" s="93">
        <v>60</v>
      </c>
      <c r="H10" s="93"/>
      <c r="I10" s="94">
        <v>0.47619047619047616</v>
      </c>
      <c r="J10" s="25"/>
      <c r="M10" s="85"/>
    </row>
    <row r="11" spans="1:13" ht="12.75">
      <c r="A11" s="90">
        <v>6</v>
      </c>
      <c r="B11" s="95">
        <v>8</v>
      </c>
      <c r="C11" s="18" t="s">
        <v>38</v>
      </c>
      <c r="D11" s="19" t="s">
        <v>26</v>
      </c>
      <c r="E11" s="92">
        <v>1</v>
      </c>
      <c r="F11" s="93">
        <v>0.375</v>
      </c>
      <c r="G11" s="93">
        <v>52</v>
      </c>
      <c r="H11" s="93"/>
      <c r="I11" s="94">
        <v>0.4126984126984127</v>
      </c>
      <c r="J11" s="23"/>
      <c r="M11" s="85"/>
    </row>
    <row r="12" spans="1:13" ht="12.75">
      <c r="A12" s="90">
        <v>7</v>
      </c>
      <c r="B12" s="91">
        <v>6</v>
      </c>
      <c r="C12" s="42" t="s">
        <v>22</v>
      </c>
      <c r="D12" s="43" t="s">
        <v>56</v>
      </c>
      <c r="E12" s="92">
        <v>2.5</v>
      </c>
      <c r="F12" s="93">
        <v>-20.875</v>
      </c>
      <c r="G12" s="93">
        <v>53</v>
      </c>
      <c r="H12" s="93">
        <v>6</v>
      </c>
      <c r="I12" s="94">
        <v>0.3968253968253968</v>
      </c>
      <c r="J12" s="23"/>
      <c r="M12" s="85"/>
    </row>
    <row r="13" spans="1:13" ht="12.75">
      <c r="A13" s="96">
        <v>8</v>
      </c>
      <c r="B13" s="91">
        <v>4</v>
      </c>
      <c r="C13" s="42" t="s">
        <v>21</v>
      </c>
      <c r="D13" s="43" t="s">
        <v>29</v>
      </c>
      <c r="E13" s="92">
        <v>2.5</v>
      </c>
      <c r="F13" s="93">
        <v>-15.875</v>
      </c>
      <c r="G13" s="93">
        <v>49</v>
      </c>
      <c r="H13" s="93">
        <v>1</v>
      </c>
      <c r="I13" s="94">
        <v>0.38492063492063494</v>
      </c>
      <c r="J13" s="23"/>
      <c r="M13" s="85"/>
    </row>
    <row r="14" spans="8:10" ht="12.75">
      <c r="H14" s="27"/>
      <c r="I14" s="25"/>
      <c r="J1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8"/>
  <dimension ref="A1:M14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2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  <c r="K1" s="38"/>
      <c r="L1" s="38"/>
    </row>
    <row r="2" spans="1:12" s="26" customFormat="1" ht="12.75">
      <c r="A2" s="1" t="s">
        <v>102</v>
      </c>
      <c r="B2" s="2"/>
      <c r="C2" s="2"/>
      <c r="D2" s="2"/>
      <c r="E2" s="38"/>
      <c r="F2" s="39"/>
      <c r="G2" s="3"/>
      <c r="H2" s="3"/>
      <c r="I2" s="3"/>
      <c r="J2" s="38"/>
      <c r="K2" s="38"/>
      <c r="L2" s="38"/>
    </row>
    <row r="3" spans="1:11" s="5" customFormat="1" ht="12.75">
      <c r="A3" s="4"/>
      <c r="C3" s="6"/>
      <c r="D3" s="7"/>
      <c r="E3" s="8" t="s">
        <v>0</v>
      </c>
      <c r="F3" s="8">
        <v>7</v>
      </c>
      <c r="I3" s="87" t="s">
        <v>1</v>
      </c>
      <c r="K3" s="110"/>
    </row>
    <row r="4" spans="1:11" s="5" customFormat="1" ht="12.75">
      <c r="A4" s="10"/>
      <c r="B4" s="10"/>
      <c r="C4" s="10"/>
      <c r="D4" s="10"/>
      <c r="E4" s="8" t="s">
        <v>2</v>
      </c>
      <c r="F4" s="8">
        <v>21</v>
      </c>
      <c r="I4" s="88">
        <v>72</v>
      </c>
      <c r="K4" s="110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89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90">
        <v>1</v>
      </c>
      <c r="B6" s="91">
        <v>4</v>
      </c>
      <c r="C6" s="42" t="s">
        <v>24</v>
      </c>
      <c r="D6" s="43" t="s">
        <v>12</v>
      </c>
      <c r="E6" s="92">
        <v>-0.5</v>
      </c>
      <c r="F6" s="93">
        <v>24.75</v>
      </c>
      <c r="G6" s="93">
        <v>42</v>
      </c>
      <c r="H6" s="93">
        <v>1</v>
      </c>
      <c r="I6" s="94">
        <v>0.5763888888888888</v>
      </c>
      <c r="J6" s="25">
        <v>7</v>
      </c>
      <c r="M6" s="85"/>
    </row>
    <row r="7" spans="1:13" ht="12.75">
      <c r="A7" s="90">
        <v>2</v>
      </c>
      <c r="B7" s="91">
        <v>2</v>
      </c>
      <c r="C7" s="42" t="s">
        <v>73</v>
      </c>
      <c r="D7" s="43" t="s">
        <v>27</v>
      </c>
      <c r="E7" s="92">
        <v>2</v>
      </c>
      <c r="F7" s="93">
        <v>2.25</v>
      </c>
      <c r="G7" s="93">
        <v>37</v>
      </c>
      <c r="H7" s="93">
        <v>1</v>
      </c>
      <c r="I7" s="94">
        <v>0.5069444444444444</v>
      </c>
      <c r="J7" s="25">
        <v>1</v>
      </c>
      <c r="M7" s="85"/>
    </row>
    <row r="8" spans="1:13" ht="12.75">
      <c r="A8" s="96" t="s">
        <v>99</v>
      </c>
      <c r="B8" s="91">
        <v>7</v>
      </c>
      <c r="C8" s="42" t="s">
        <v>17</v>
      </c>
      <c r="D8" s="43" t="s">
        <v>18</v>
      </c>
      <c r="E8" s="92">
        <v>1</v>
      </c>
      <c r="F8" s="93">
        <v>1.5</v>
      </c>
      <c r="G8" s="93">
        <v>37</v>
      </c>
      <c r="H8" s="93">
        <v>1</v>
      </c>
      <c r="I8" s="94">
        <v>0.5069444444444444</v>
      </c>
      <c r="J8" s="25">
        <v>1</v>
      </c>
      <c r="M8" s="85"/>
    </row>
    <row r="9" spans="1:13" ht="12.75">
      <c r="A9" s="96">
        <v>4</v>
      </c>
      <c r="B9" s="95">
        <v>6</v>
      </c>
      <c r="C9" s="42" t="s">
        <v>38</v>
      </c>
      <c r="D9" s="43" t="s">
        <v>26</v>
      </c>
      <c r="E9" s="92">
        <v>1</v>
      </c>
      <c r="F9" s="93">
        <v>-6.5</v>
      </c>
      <c r="G9" s="93">
        <v>36</v>
      </c>
      <c r="H9" s="93"/>
      <c r="I9" s="94">
        <v>0.5</v>
      </c>
      <c r="J9" s="23"/>
      <c r="M9" s="85"/>
    </row>
    <row r="10" spans="1:13" ht="12.75">
      <c r="A10" s="90">
        <v>5</v>
      </c>
      <c r="B10" s="91">
        <v>3</v>
      </c>
      <c r="C10" s="42" t="s">
        <v>21</v>
      </c>
      <c r="D10" s="43" t="s">
        <v>29</v>
      </c>
      <c r="E10" s="92">
        <v>2</v>
      </c>
      <c r="F10" s="93">
        <v>-10.25</v>
      </c>
      <c r="G10" s="93">
        <v>35</v>
      </c>
      <c r="H10" s="93"/>
      <c r="I10" s="94">
        <v>0.4861111111111111</v>
      </c>
      <c r="J10" s="25"/>
      <c r="M10" s="85"/>
    </row>
    <row r="11" spans="1:13" ht="12.75">
      <c r="A11" s="90">
        <v>6</v>
      </c>
      <c r="B11" s="91">
        <v>5</v>
      </c>
      <c r="C11" s="42" t="s">
        <v>28</v>
      </c>
      <c r="D11" s="43" t="s">
        <v>61</v>
      </c>
      <c r="E11" s="92">
        <v>3</v>
      </c>
      <c r="F11" s="93">
        <v>-4.25</v>
      </c>
      <c r="G11" s="93">
        <v>32</v>
      </c>
      <c r="H11" s="93"/>
      <c r="I11" s="94">
        <v>0.4444444444444444</v>
      </c>
      <c r="J11" s="23"/>
      <c r="M11" s="85"/>
    </row>
    <row r="12" spans="1:13" ht="12.75">
      <c r="A12" s="90">
        <v>7</v>
      </c>
      <c r="B12" s="91">
        <v>1</v>
      </c>
      <c r="C12" s="42" t="s">
        <v>25</v>
      </c>
      <c r="D12" s="43" t="s">
        <v>14</v>
      </c>
      <c r="E12" s="92">
        <v>-0.5</v>
      </c>
      <c r="F12" s="93">
        <v>-7.5</v>
      </c>
      <c r="G12" s="93">
        <v>33</v>
      </c>
      <c r="H12" s="93">
        <v>3</v>
      </c>
      <c r="I12" s="94">
        <v>0.4375</v>
      </c>
      <c r="J12" s="23"/>
      <c r="M12" s="85"/>
    </row>
    <row r="13" spans="6:13" ht="12.75">
      <c r="F13" s="27"/>
      <c r="G13" s="101"/>
      <c r="H13" s="101"/>
      <c r="I13"/>
      <c r="J13" s="23"/>
      <c r="M13" s="85"/>
    </row>
    <row r="14" spans="8:10" ht="12.75">
      <c r="H14" s="27"/>
      <c r="I14" s="25"/>
      <c r="J1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15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81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10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144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40">
        <v>1</v>
      </c>
      <c r="B6" s="44">
        <v>3</v>
      </c>
      <c r="C6" s="18" t="s">
        <v>12</v>
      </c>
      <c r="D6" s="19" t="s">
        <v>48</v>
      </c>
      <c r="E6" s="20">
        <v>0.5</v>
      </c>
      <c r="F6" s="21">
        <v>25.625</v>
      </c>
      <c r="G6" s="21">
        <v>89.75</v>
      </c>
      <c r="H6" s="21">
        <v>5</v>
      </c>
      <c r="I6" s="22">
        <v>0.6059027777777778</v>
      </c>
      <c r="J6" s="23">
        <v>9</v>
      </c>
      <c r="K6" s="84"/>
      <c r="M6" s="85"/>
    </row>
    <row r="7" spans="1:13" ht="12.75">
      <c r="A7" s="40">
        <v>2</v>
      </c>
      <c r="B7" s="44">
        <v>8</v>
      </c>
      <c r="C7" s="18" t="s">
        <v>15</v>
      </c>
      <c r="D7" s="19" t="s">
        <v>16</v>
      </c>
      <c r="E7" s="20">
        <v>1</v>
      </c>
      <c r="F7" s="21">
        <v>25.875</v>
      </c>
      <c r="G7" s="21">
        <v>83.25</v>
      </c>
      <c r="H7" s="21"/>
      <c r="I7" s="22">
        <v>0.578125</v>
      </c>
      <c r="J7" s="23">
        <v>4</v>
      </c>
      <c r="K7" s="84"/>
      <c r="M7" s="85"/>
    </row>
    <row r="8" spans="1:13" ht="12.75">
      <c r="A8" s="40">
        <v>3</v>
      </c>
      <c r="B8" s="44">
        <v>6</v>
      </c>
      <c r="C8" s="18" t="s">
        <v>73</v>
      </c>
      <c r="D8" s="19" t="s">
        <v>27</v>
      </c>
      <c r="E8" s="20">
        <v>3</v>
      </c>
      <c r="F8" s="21">
        <v>8.125</v>
      </c>
      <c r="G8" s="21">
        <v>80</v>
      </c>
      <c r="H8" s="21"/>
      <c r="I8" s="22">
        <v>0.5555555555555556</v>
      </c>
      <c r="J8" s="23">
        <v>2</v>
      </c>
      <c r="K8" s="84"/>
      <c r="M8" s="85"/>
    </row>
    <row r="9" spans="1:13" ht="12.75">
      <c r="A9" s="40">
        <v>4</v>
      </c>
      <c r="B9" s="41">
        <v>7</v>
      </c>
      <c r="C9" s="18" t="s">
        <v>24</v>
      </c>
      <c r="D9" s="19" t="s">
        <v>22</v>
      </c>
      <c r="E9" s="20">
        <v>0.25</v>
      </c>
      <c r="F9" s="21">
        <v>2.125</v>
      </c>
      <c r="G9" s="21">
        <v>78.5</v>
      </c>
      <c r="H9" s="21">
        <v>1</v>
      </c>
      <c r="I9" s="22">
        <v>0.5416666666666666</v>
      </c>
      <c r="J9" s="23">
        <v>1</v>
      </c>
      <c r="K9" s="84"/>
      <c r="M9" s="85"/>
    </row>
    <row r="10" spans="1:13" ht="12.75">
      <c r="A10" s="40">
        <v>5</v>
      </c>
      <c r="B10" s="44">
        <v>5</v>
      </c>
      <c r="C10" s="18" t="s">
        <v>38</v>
      </c>
      <c r="D10" s="19" t="s">
        <v>26</v>
      </c>
      <c r="E10" s="20">
        <v>1.5</v>
      </c>
      <c r="F10" s="21">
        <v>-7</v>
      </c>
      <c r="G10" s="21">
        <v>77</v>
      </c>
      <c r="H10" s="21"/>
      <c r="I10" s="22">
        <v>0.5347222222222222</v>
      </c>
      <c r="J10" s="23"/>
      <c r="K10" s="84"/>
      <c r="M10" s="85"/>
    </row>
    <row r="11" spans="1:13" ht="12.75">
      <c r="A11" s="40">
        <v>6</v>
      </c>
      <c r="B11" s="41">
        <v>10</v>
      </c>
      <c r="C11" s="18" t="s">
        <v>25</v>
      </c>
      <c r="D11" s="19" t="s">
        <v>14</v>
      </c>
      <c r="E11" s="20">
        <v>-0.5</v>
      </c>
      <c r="F11" s="21">
        <v>18.6875</v>
      </c>
      <c r="G11" s="21">
        <v>73.5</v>
      </c>
      <c r="H11" s="21">
        <v>1</v>
      </c>
      <c r="I11" s="22">
        <v>0.5069444444444444</v>
      </c>
      <c r="J11" s="23"/>
      <c r="K11" s="84"/>
      <c r="M11" s="85"/>
    </row>
    <row r="12" spans="1:13" ht="12.75">
      <c r="A12" s="40">
        <v>7</v>
      </c>
      <c r="B12" s="44">
        <v>2</v>
      </c>
      <c r="C12" s="18" t="s">
        <v>28</v>
      </c>
      <c r="D12" s="19" t="s">
        <v>61</v>
      </c>
      <c r="E12" s="20">
        <v>3.5</v>
      </c>
      <c r="F12" s="21">
        <v>12.875</v>
      </c>
      <c r="G12" s="21">
        <v>64.25</v>
      </c>
      <c r="H12" s="21"/>
      <c r="I12" s="22">
        <v>0.4461805555555556</v>
      </c>
      <c r="J12" s="23"/>
      <c r="K12" s="84"/>
      <c r="M12" s="85"/>
    </row>
    <row r="13" spans="1:13" ht="12.75">
      <c r="A13" s="40">
        <v>8</v>
      </c>
      <c r="B13" s="44">
        <v>1</v>
      </c>
      <c r="C13" s="18" t="s">
        <v>21</v>
      </c>
      <c r="D13" s="19" t="s">
        <v>23</v>
      </c>
      <c r="E13" s="20">
        <v>2</v>
      </c>
      <c r="F13" s="21">
        <v>-29.4375</v>
      </c>
      <c r="G13" s="21">
        <v>58.4</v>
      </c>
      <c r="H13" s="21">
        <v>1</v>
      </c>
      <c r="I13" s="22">
        <v>0.40208333333333335</v>
      </c>
      <c r="J13" s="23"/>
      <c r="K13" s="84"/>
      <c r="M13" s="85"/>
    </row>
    <row r="14" spans="1:13" ht="12.75">
      <c r="A14" s="40">
        <v>9</v>
      </c>
      <c r="B14" s="44">
        <v>9</v>
      </c>
      <c r="C14" s="18" t="s">
        <v>13</v>
      </c>
      <c r="D14" s="19" t="s">
        <v>56</v>
      </c>
      <c r="E14" s="20">
        <v>2.25</v>
      </c>
      <c r="F14" s="21">
        <v>-44</v>
      </c>
      <c r="G14" s="21">
        <v>59.4</v>
      </c>
      <c r="H14" s="21">
        <v>4</v>
      </c>
      <c r="I14" s="22">
        <v>0.39861111111111114</v>
      </c>
      <c r="J14" s="23"/>
      <c r="K14" s="84"/>
      <c r="M14" s="85"/>
    </row>
    <row r="15" spans="1:13" ht="12.75">
      <c r="A15" s="40">
        <v>10</v>
      </c>
      <c r="B15" s="44">
        <v>4</v>
      </c>
      <c r="C15" s="18" t="s">
        <v>17</v>
      </c>
      <c r="D15" s="19" t="s">
        <v>18</v>
      </c>
      <c r="E15" s="20">
        <v>1</v>
      </c>
      <c r="F15" s="21">
        <v>-20.875</v>
      </c>
      <c r="G15" s="21">
        <v>52.75</v>
      </c>
      <c r="H15" s="21"/>
      <c r="I15" s="22">
        <v>0.3663194444444444</v>
      </c>
      <c r="J15" s="23"/>
      <c r="K15" s="84"/>
      <c r="M15" s="8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9"/>
  <dimension ref="A1:M18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2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  <c r="K1" s="38"/>
      <c r="L1" s="38"/>
    </row>
    <row r="2" spans="1:12" s="26" customFormat="1" ht="12.75">
      <c r="A2" s="1" t="s">
        <v>103</v>
      </c>
      <c r="B2" s="2"/>
      <c r="C2" s="2"/>
      <c r="D2" s="2"/>
      <c r="E2" s="38"/>
      <c r="F2" s="39"/>
      <c r="G2" s="3"/>
      <c r="H2" s="3"/>
      <c r="I2" s="3"/>
      <c r="J2" s="38"/>
      <c r="K2" s="38"/>
      <c r="L2" s="38"/>
    </row>
    <row r="3" spans="1:11" s="5" customFormat="1" ht="12.75">
      <c r="A3" s="4"/>
      <c r="C3" s="6"/>
      <c r="D3" s="7"/>
      <c r="E3" s="8" t="s">
        <v>0</v>
      </c>
      <c r="F3" s="8">
        <v>9</v>
      </c>
      <c r="I3" s="9" t="s">
        <v>1</v>
      </c>
      <c r="K3" s="110"/>
    </row>
    <row r="4" spans="1:11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96</v>
      </c>
      <c r="K4" s="110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16">
        <v>1</v>
      </c>
      <c r="B6" s="24">
        <v>2</v>
      </c>
      <c r="C6" s="18" t="s">
        <v>17</v>
      </c>
      <c r="D6" s="19" t="s">
        <v>18</v>
      </c>
      <c r="E6" s="20">
        <v>1</v>
      </c>
      <c r="F6" s="21">
        <v>21.125</v>
      </c>
      <c r="G6" s="21">
        <v>61.66666666666667</v>
      </c>
      <c r="H6" s="21">
        <v>2.2</v>
      </c>
      <c r="I6" s="22">
        <v>0.6309027777777778</v>
      </c>
      <c r="J6" s="23">
        <v>8</v>
      </c>
      <c r="M6" s="85"/>
    </row>
    <row r="7" spans="1:13" ht="12.75">
      <c r="A7" s="16">
        <v>2</v>
      </c>
      <c r="B7" s="17">
        <v>4</v>
      </c>
      <c r="C7" s="42" t="s">
        <v>21</v>
      </c>
      <c r="D7" s="43" t="s">
        <v>29</v>
      </c>
      <c r="E7" s="20">
        <v>2</v>
      </c>
      <c r="F7" s="21">
        <v>20.375</v>
      </c>
      <c r="G7" s="21">
        <v>56.6</v>
      </c>
      <c r="H7" s="21"/>
      <c r="I7" s="22">
        <v>0.5895833333333333</v>
      </c>
      <c r="J7" s="23">
        <v>3</v>
      </c>
      <c r="M7" s="85"/>
    </row>
    <row r="8" spans="1:13" ht="12.75">
      <c r="A8" s="16">
        <v>3</v>
      </c>
      <c r="B8" s="24">
        <v>6</v>
      </c>
      <c r="C8" s="18" t="s">
        <v>32</v>
      </c>
      <c r="D8" s="19" t="s">
        <v>35</v>
      </c>
      <c r="E8" s="20">
        <v>3</v>
      </c>
      <c r="F8" s="21">
        <v>13.5</v>
      </c>
      <c r="G8" s="21">
        <v>52</v>
      </c>
      <c r="H8" s="21"/>
      <c r="I8" s="22">
        <v>0.5416666666666666</v>
      </c>
      <c r="J8" s="23">
        <v>1</v>
      </c>
      <c r="M8" s="85"/>
    </row>
    <row r="9" spans="1:13" ht="12.75">
      <c r="A9" s="16">
        <v>4</v>
      </c>
      <c r="B9" s="17">
        <v>3</v>
      </c>
      <c r="C9" s="18" t="s">
        <v>28</v>
      </c>
      <c r="D9" s="19" t="s">
        <v>61</v>
      </c>
      <c r="E9" s="20">
        <v>3</v>
      </c>
      <c r="F9" s="21">
        <v>9</v>
      </c>
      <c r="G9" s="21">
        <v>52.66666666666667</v>
      </c>
      <c r="H9" s="21">
        <v>2</v>
      </c>
      <c r="I9" s="22">
        <v>0.5381944444444445</v>
      </c>
      <c r="J9" s="23">
        <v>1</v>
      </c>
      <c r="M9" s="85"/>
    </row>
    <row r="10" spans="1:13" ht="12.75">
      <c r="A10" s="98">
        <v>5</v>
      </c>
      <c r="B10" s="17">
        <v>1</v>
      </c>
      <c r="C10" s="99" t="s">
        <v>24</v>
      </c>
      <c r="D10" s="100" t="s">
        <v>12</v>
      </c>
      <c r="E10" s="20">
        <v>-0.5</v>
      </c>
      <c r="F10" s="21">
        <v>-10.375</v>
      </c>
      <c r="G10" s="21">
        <v>50</v>
      </c>
      <c r="H10" s="21"/>
      <c r="I10" s="22">
        <v>0.5208333333333334</v>
      </c>
      <c r="J10" s="23"/>
      <c r="M10" s="85"/>
    </row>
    <row r="11" spans="1:13" ht="12.75">
      <c r="A11" s="98">
        <v>6</v>
      </c>
      <c r="B11" s="24">
        <v>7</v>
      </c>
      <c r="C11" s="99" t="s">
        <v>15</v>
      </c>
      <c r="D11" s="100" t="s">
        <v>16</v>
      </c>
      <c r="E11" s="20">
        <v>0.5</v>
      </c>
      <c r="F11" s="21">
        <v>-5.5</v>
      </c>
      <c r="G11" s="21">
        <v>43.33333333333333</v>
      </c>
      <c r="H11" s="21"/>
      <c r="I11" s="22">
        <v>0.45138888888888884</v>
      </c>
      <c r="J11" s="25"/>
      <c r="M11" s="85"/>
    </row>
    <row r="12" spans="1:13" ht="12.75">
      <c r="A12" s="16">
        <v>7</v>
      </c>
      <c r="B12" s="24">
        <v>9</v>
      </c>
      <c r="C12" s="18" t="s">
        <v>25</v>
      </c>
      <c r="D12" s="19" t="s">
        <v>14</v>
      </c>
      <c r="E12" s="20">
        <v>-0.5</v>
      </c>
      <c r="F12" s="21">
        <v>-6.375</v>
      </c>
      <c r="G12" s="21">
        <v>40.6</v>
      </c>
      <c r="H12" s="21"/>
      <c r="I12" s="22">
        <v>0.42291666666666666</v>
      </c>
      <c r="J12" s="25"/>
      <c r="M12" s="85"/>
    </row>
    <row r="13" spans="1:13" ht="12.75">
      <c r="A13" s="16">
        <v>8</v>
      </c>
      <c r="B13" s="17">
        <v>5</v>
      </c>
      <c r="C13" s="18" t="s">
        <v>22</v>
      </c>
      <c r="D13" s="19" t="s">
        <v>56</v>
      </c>
      <c r="E13" s="20">
        <v>2.5</v>
      </c>
      <c r="F13" s="21">
        <v>-22.75</v>
      </c>
      <c r="G13" s="21">
        <v>40.33333333333333</v>
      </c>
      <c r="H13" s="21">
        <v>4.2</v>
      </c>
      <c r="I13" s="22">
        <v>0.3982638888888888</v>
      </c>
      <c r="J13" s="23"/>
      <c r="M13" s="85"/>
    </row>
    <row r="14" spans="1:10" ht="12.75">
      <c r="A14" s="16">
        <v>9</v>
      </c>
      <c r="B14" s="24">
        <v>8</v>
      </c>
      <c r="C14" s="42" t="s">
        <v>38</v>
      </c>
      <c r="D14" s="43" t="s">
        <v>26</v>
      </c>
      <c r="E14" s="20">
        <v>1</v>
      </c>
      <c r="F14" s="21">
        <v>-15</v>
      </c>
      <c r="G14" s="21">
        <v>36</v>
      </c>
      <c r="H14" s="21"/>
      <c r="I14" s="22">
        <v>0.375</v>
      </c>
      <c r="J14" s="25"/>
    </row>
    <row r="15" spans="8:10" ht="12.75">
      <c r="H15" s="27"/>
      <c r="I15" s="25"/>
      <c r="J15"/>
    </row>
    <row r="16" spans="8:10" ht="12.75">
      <c r="H16" s="27"/>
      <c r="I16" s="25"/>
      <c r="J16"/>
    </row>
    <row r="17" spans="8:10" ht="12.75">
      <c r="H17" s="27"/>
      <c r="I17" s="25"/>
      <c r="J17"/>
    </row>
    <row r="18" spans="4:9" ht="12.75">
      <c r="D18" s="27"/>
      <c r="E18" s="29"/>
      <c r="F18" s="27"/>
      <c r="G18" s="25"/>
      <c r="I1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B3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3.00390625" style="27" bestFit="1" customWidth="1"/>
    <col min="2" max="3" width="13.75390625" style="27" customWidth="1"/>
    <col min="4" max="4" width="5.625" style="27" bestFit="1" customWidth="1"/>
    <col min="5" max="24" width="7.25390625" style="27" customWidth="1"/>
    <col min="25" max="25" width="8.25390625" style="27" bestFit="1" customWidth="1"/>
    <col min="26" max="26" width="7.25390625" style="27" bestFit="1" customWidth="1"/>
    <col min="27" max="27" width="8.25390625" style="27" hidden="1" customWidth="1"/>
    <col min="28" max="28" width="8.375" style="27" hidden="1" customWidth="1"/>
    <col min="29" max="16384" width="10.00390625" style="27" customWidth="1"/>
  </cols>
  <sheetData>
    <row r="1" spans="1:27" ht="14.25">
      <c r="A1" s="31" t="s">
        <v>83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  <c r="AA1" s="34"/>
    </row>
    <row r="2" spans="1:27" ht="12.75">
      <c r="A2" s="35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  <c r="AA2" s="34"/>
    </row>
    <row r="3" spans="1:28" ht="12.75">
      <c r="A3" s="36" t="s">
        <v>4</v>
      </c>
      <c r="B3" s="37" t="s">
        <v>5</v>
      </c>
      <c r="C3" s="37"/>
      <c r="D3" s="14" t="s">
        <v>6</v>
      </c>
      <c r="E3" s="36">
        <v>1</v>
      </c>
      <c r="F3" s="36">
        <v>2</v>
      </c>
      <c r="G3" s="36">
        <v>3</v>
      </c>
      <c r="H3" s="36">
        <v>4</v>
      </c>
      <c r="I3" s="36">
        <v>5</v>
      </c>
      <c r="J3" s="36">
        <v>6</v>
      </c>
      <c r="K3" s="36">
        <v>7</v>
      </c>
      <c r="L3" s="36">
        <v>8</v>
      </c>
      <c r="M3" s="36">
        <v>9</v>
      </c>
      <c r="N3" s="36">
        <v>10</v>
      </c>
      <c r="O3" s="36">
        <v>11</v>
      </c>
      <c r="P3" s="36">
        <v>12</v>
      </c>
      <c r="Q3" s="36">
        <v>13</v>
      </c>
      <c r="R3" s="36">
        <v>14</v>
      </c>
      <c r="S3" s="36">
        <v>15</v>
      </c>
      <c r="T3" s="36">
        <v>16</v>
      </c>
      <c r="U3" s="36">
        <v>17</v>
      </c>
      <c r="V3" s="36">
        <v>18</v>
      </c>
      <c r="W3" s="36">
        <v>19</v>
      </c>
      <c r="X3" s="36">
        <v>20</v>
      </c>
      <c r="Y3" s="15" t="s">
        <v>8</v>
      </c>
      <c r="Z3" s="36" t="s">
        <v>52</v>
      </c>
      <c r="AA3" s="15"/>
      <c r="AB3" s="27">
        <v>10</v>
      </c>
    </row>
    <row r="4" spans="1:28" ht="12.75">
      <c r="A4" s="75">
        <v>1</v>
      </c>
      <c r="B4" s="71" t="s">
        <v>25</v>
      </c>
      <c r="C4" s="72" t="s">
        <v>14</v>
      </c>
      <c r="D4" s="81">
        <f>(SUMIF(Игроки!$B:$B,B4,Игроки!$C:$C)+SUMIF(Игроки!$B:$B,C4,Игроки!$C:$C))/2</f>
        <v>-0.5</v>
      </c>
      <c r="E4" s="79">
        <v>0.6297</v>
      </c>
      <c r="F4" s="79">
        <v>-0.5069</v>
      </c>
      <c r="G4" s="79">
        <v>-0.4983</v>
      </c>
      <c r="H4" s="79">
        <v>0.6563</v>
      </c>
      <c r="I4" s="79">
        <v>-0.4722</v>
      </c>
      <c r="J4" s="79">
        <v>-0.4153</v>
      </c>
      <c r="K4" s="79">
        <v>0.625</v>
      </c>
      <c r="L4" s="79"/>
      <c r="M4" s="79">
        <v>0.6045</v>
      </c>
      <c r="N4" s="79">
        <v>0.6458</v>
      </c>
      <c r="O4" s="111">
        <v>0.5688</v>
      </c>
      <c r="P4" s="79">
        <v>-0.4375</v>
      </c>
      <c r="Q4" s="79">
        <v>-0.4063</v>
      </c>
      <c r="R4" s="79">
        <v>0.6047</v>
      </c>
      <c r="S4" s="79">
        <v>0.5909</v>
      </c>
      <c r="T4" s="97"/>
      <c r="U4" s="79">
        <v>0.675</v>
      </c>
      <c r="V4" s="79">
        <v>0.6032</v>
      </c>
      <c r="W4" s="79">
        <v>-0.4375</v>
      </c>
      <c r="X4" s="79">
        <v>-0.4229</v>
      </c>
      <c r="Y4" s="73">
        <f aca="true" t="shared" si="0" ref="Y4:Y33">SUMIF(E4:X4,"&gt;0")</f>
        <v>6.203900000000001</v>
      </c>
      <c r="Z4" s="74">
        <f aca="true" t="shared" si="1" ref="Z4:Z33">Y4/AA4</f>
        <v>0.6203900000000001</v>
      </c>
      <c r="AA4" s="102">
        <f aca="true" t="shared" si="2" ref="AA4:AA33">COUNTIF(E4:X4,"&gt;0")</f>
        <v>10</v>
      </c>
      <c r="AB4" s="83" t="b">
        <f aca="true" t="shared" si="3" ref="AB4:AB33">AA4&gt;=$AB$3</f>
        <v>1</v>
      </c>
    </row>
    <row r="5" spans="1:28" ht="12.75">
      <c r="A5" s="76">
        <v>2</v>
      </c>
      <c r="B5" s="77" t="s">
        <v>24</v>
      </c>
      <c r="C5" s="78" t="s">
        <v>12</v>
      </c>
      <c r="D5" s="82">
        <f>(SUMIF(Игроки!$B:$B,B5,Игроки!$C:$C)+SUMIF(Игроки!$B:$B,C5,Игроки!$C:$C))/2</f>
        <v>-0.5</v>
      </c>
      <c r="E5" s="79"/>
      <c r="F5" s="79"/>
      <c r="G5" s="79">
        <v>-0.4809</v>
      </c>
      <c r="H5" s="79">
        <v>-0.4583</v>
      </c>
      <c r="I5" s="79"/>
      <c r="J5" s="79">
        <v>0.6556</v>
      </c>
      <c r="K5" s="79">
        <v>0.559</v>
      </c>
      <c r="L5" s="79"/>
      <c r="M5" s="79">
        <v>0.6177</v>
      </c>
      <c r="N5" s="79">
        <v>-0.5313</v>
      </c>
      <c r="O5" s="112">
        <v>0.5438</v>
      </c>
      <c r="P5" s="97">
        <v>0.5469</v>
      </c>
      <c r="Q5" s="97">
        <v>0.5764</v>
      </c>
      <c r="R5" s="79">
        <v>0.6047</v>
      </c>
      <c r="S5" s="79">
        <v>0.5868</v>
      </c>
      <c r="T5" s="79">
        <v>-0.5263</v>
      </c>
      <c r="U5" s="79">
        <v>0.6063</v>
      </c>
      <c r="V5" s="97"/>
      <c r="W5" s="79">
        <v>0.5764</v>
      </c>
      <c r="X5" s="79">
        <v>-0.5208</v>
      </c>
      <c r="Y5" s="73">
        <f t="shared" si="0"/>
        <v>5.8736</v>
      </c>
      <c r="Z5" s="74">
        <f t="shared" si="1"/>
        <v>0.58736</v>
      </c>
      <c r="AA5" s="102">
        <f t="shared" si="2"/>
        <v>10</v>
      </c>
      <c r="AB5" s="83" t="b">
        <f t="shared" si="3"/>
        <v>1</v>
      </c>
    </row>
    <row r="6" spans="1:28" ht="12.75">
      <c r="A6" s="76">
        <v>3</v>
      </c>
      <c r="B6" s="77" t="s">
        <v>15</v>
      </c>
      <c r="C6" s="78" t="s">
        <v>16</v>
      </c>
      <c r="D6" s="82">
        <f>(SUMIF(Игроки!$B:$B,B6,Игроки!$C:$C)+SUMIF(Игроки!$B:$B,C6,Игроки!$C:$C))/2</f>
        <v>0.5</v>
      </c>
      <c r="E6" s="79">
        <v>0.6453</v>
      </c>
      <c r="F6" s="79">
        <v>0.5781</v>
      </c>
      <c r="G6" s="79"/>
      <c r="H6" s="79">
        <v>-0.4236</v>
      </c>
      <c r="I6" s="79">
        <v>0.6319</v>
      </c>
      <c r="J6" s="79">
        <v>0.5127</v>
      </c>
      <c r="K6" s="79">
        <v>0.4375</v>
      </c>
      <c r="L6" s="79"/>
      <c r="M6" s="79"/>
      <c r="N6" s="79">
        <v>0.5521</v>
      </c>
      <c r="O6" s="79">
        <v>0.5375</v>
      </c>
      <c r="P6" s="79"/>
      <c r="Q6" s="111">
        <v>0.4965</v>
      </c>
      <c r="R6" s="79">
        <v>-0.3891</v>
      </c>
      <c r="S6" s="79">
        <v>-0.4118</v>
      </c>
      <c r="T6" s="79"/>
      <c r="U6" s="79">
        <v>0.625</v>
      </c>
      <c r="V6" s="97">
        <v>0.5357</v>
      </c>
      <c r="W6" s="97"/>
      <c r="X6" s="79">
        <v>-0.4514</v>
      </c>
      <c r="Y6" s="73">
        <f t="shared" si="0"/>
        <v>5.5523</v>
      </c>
      <c r="Z6" s="74">
        <f t="shared" si="1"/>
        <v>0.55523</v>
      </c>
      <c r="AA6" s="102">
        <f t="shared" si="2"/>
        <v>10</v>
      </c>
      <c r="AB6" s="83" t="b">
        <f t="shared" si="3"/>
        <v>1</v>
      </c>
    </row>
    <row r="7" spans="1:28" ht="12.75">
      <c r="A7" s="76">
        <v>4</v>
      </c>
      <c r="B7" s="77" t="s">
        <v>20</v>
      </c>
      <c r="C7" s="78" t="s">
        <v>33</v>
      </c>
      <c r="D7" s="82">
        <f>(SUMIF(Игроки!$B:$B,B7,Игроки!$C:$C)+SUMIF(Игроки!$B:$B,C7,Игроки!$C:$C))/2</f>
        <v>-1.75</v>
      </c>
      <c r="E7" s="79"/>
      <c r="F7" s="79"/>
      <c r="G7" s="111">
        <v>0.4007</v>
      </c>
      <c r="H7" s="79"/>
      <c r="I7" s="79">
        <v>0.5625</v>
      </c>
      <c r="J7" s="79"/>
      <c r="K7" s="79">
        <v>0.6667</v>
      </c>
      <c r="L7" s="79">
        <v>-0.3958</v>
      </c>
      <c r="M7" s="79">
        <v>0.6111</v>
      </c>
      <c r="N7" s="79"/>
      <c r="O7" s="97">
        <v>0.575</v>
      </c>
      <c r="P7" s="97">
        <v>0.5521</v>
      </c>
      <c r="Q7" s="97"/>
      <c r="R7" s="79">
        <v>0.5703</v>
      </c>
      <c r="S7" s="79">
        <v>0.4864</v>
      </c>
      <c r="T7" s="97">
        <v>0.4688</v>
      </c>
      <c r="U7" s="79">
        <v>0.5906</v>
      </c>
      <c r="V7" s="79"/>
      <c r="W7" s="97"/>
      <c r="X7" s="97"/>
      <c r="Y7" s="73">
        <f t="shared" si="0"/>
        <v>5.4842</v>
      </c>
      <c r="Z7" s="74">
        <f t="shared" si="1"/>
        <v>0.54842</v>
      </c>
      <c r="AA7" s="102">
        <f t="shared" si="2"/>
        <v>10</v>
      </c>
      <c r="AB7" s="83" t="b">
        <f t="shared" si="3"/>
        <v>1</v>
      </c>
    </row>
    <row r="8" spans="1:28" ht="12.75">
      <c r="A8" s="76">
        <v>5</v>
      </c>
      <c r="B8" s="77" t="s">
        <v>17</v>
      </c>
      <c r="C8" s="78" t="s">
        <v>18</v>
      </c>
      <c r="D8" s="82">
        <f>(SUMIF(Игроки!$B:$B,B8,Игроки!$C:$C)+SUMIF(Игроки!$B:$B,C8,Игроки!$C:$C))/2</f>
        <v>1</v>
      </c>
      <c r="E8" s="79">
        <v>-0.3703</v>
      </c>
      <c r="F8" s="79">
        <v>-0.3663</v>
      </c>
      <c r="G8" s="79">
        <v>0.4531</v>
      </c>
      <c r="H8" s="79">
        <v>-0.4097</v>
      </c>
      <c r="I8" s="79">
        <v>0.5</v>
      </c>
      <c r="J8" s="79">
        <v>0.5291</v>
      </c>
      <c r="K8" s="79"/>
      <c r="L8" s="79">
        <v>0.5156</v>
      </c>
      <c r="M8" s="79">
        <v>-0.3937</v>
      </c>
      <c r="N8" s="79">
        <v>0.5052</v>
      </c>
      <c r="O8" s="79"/>
      <c r="P8" s="97"/>
      <c r="Q8" s="79">
        <v>0.5833</v>
      </c>
      <c r="R8" s="97">
        <v>-0.3375</v>
      </c>
      <c r="S8" s="79">
        <v>0.4882</v>
      </c>
      <c r="T8" s="79">
        <v>-0.4203</v>
      </c>
      <c r="U8" s="79"/>
      <c r="V8" s="79">
        <v>0.5714</v>
      </c>
      <c r="W8" s="79">
        <v>0.5069</v>
      </c>
      <c r="X8" s="79">
        <v>0.6309</v>
      </c>
      <c r="Y8" s="73">
        <f t="shared" si="0"/>
        <v>5.2837</v>
      </c>
      <c r="Z8" s="74">
        <f t="shared" si="1"/>
        <v>0.52837</v>
      </c>
      <c r="AA8" s="102">
        <f t="shared" si="2"/>
        <v>10</v>
      </c>
      <c r="AB8" s="83" t="b">
        <f t="shared" si="3"/>
        <v>1</v>
      </c>
    </row>
    <row r="9" spans="1:28" ht="12.75">
      <c r="A9" s="76">
        <v>6</v>
      </c>
      <c r="B9" s="77" t="s">
        <v>32</v>
      </c>
      <c r="C9" s="78" t="s">
        <v>35</v>
      </c>
      <c r="D9" s="82">
        <f>(SUMIF(Игроки!$B:$B,B9,Игроки!$C:$C)+SUMIF(Игроки!$B:$B,C9,Игроки!$C:$C))/2</f>
        <v>3</v>
      </c>
      <c r="E9" s="79">
        <v>0.5453</v>
      </c>
      <c r="F9" s="79"/>
      <c r="G9" s="79">
        <v>0.4948</v>
      </c>
      <c r="H9" s="79">
        <v>-0.4306</v>
      </c>
      <c r="I9" s="79"/>
      <c r="J9" s="80"/>
      <c r="K9" s="79"/>
      <c r="L9" s="79">
        <v>0.5781</v>
      </c>
      <c r="M9" s="79"/>
      <c r="N9" s="79">
        <v>0.5</v>
      </c>
      <c r="O9" s="97">
        <v>0.4531</v>
      </c>
      <c r="P9" s="97">
        <v>0.474</v>
      </c>
      <c r="Q9" s="97">
        <v>0.5799</v>
      </c>
      <c r="R9" s="79">
        <v>-0.4406</v>
      </c>
      <c r="S9" s="79">
        <v>0.5405</v>
      </c>
      <c r="T9" s="97"/>
      <c r="U9" s="79">
        <v>-0.425</v>
      </c>
      <c r="V9" s="79">
        <v>0.5714</v>
      </c>
      <c r="W9" s="97"/>
      <c r="X9" s="79">
        <v>0.5417</v>
      </c>
      <c r="Y9" s="73">
        <f t="shared" si="0"/>
        <v>5.2787999999999995</v>
      </c>
      <c r="Z9" s="74">
        <f t="shared" si="1"/>
        <v>0.5278799999999999</v>
      </c>
      <c r="AA9" s="102">
        <f t="shared" si="2"/>
        <v>10</v>
      </c>
      <c r="AB9" s="83" t="b">
        <f t="shared" si="3"/>
        <v>1</v>
      </c>
    </row>
    <row r="10" spans="1:28" ht="12.75">
      <c r="A10" s="76">
        <v>7</v>
      </c>
      <c r="B10" s="77" t="s">
        <v>38</v>
      </c>
      <c r="C10" s="78" t="s">
        <v>26</v>
      </c>
      <c r="D10" s="82">
        <f>(SUMIF(Игроки!$B:$B,B10,Игроки!$C:$C)+SUMIF(Игроки!$B:$B,C10,Игроки!$C:$C))/2</f>
        <v>1</v>
      </c>
      <c r="E10" s="79">
        <v>-0.3484</v>
      </c>
      <c r="F10" s="79">
        <v>0.5347</v>
      </c>
      <c r="G10" s="79">
        <v>0.526</v>
      </c>
      <c r="H10" s="79">
        <v>0.566</v>
      </c>
      <c r="I10" s="79">
        <v>-0.4618</v>
      </c>
      <c r="J10" s="79"/>
      <c r="K10" s="111">
        <v>0.4861</v>
      </c>
      <c r="L10" s="79"/>
      <c r="M10" s="79">
        <v>-0.4431</v>
      </c>
      <c r="N10" s="79"/>
      <c r="O10" s="97">
        <v>0.5031</v>
      </c>
      <c r="P10" s="79">
        <v>0.5104</v>
      </c>
      <c r="Q10" s="97"/>
      <c r="R10" s="79">
        <v>0.5097</v>
      </c>
      <c r="S10" s="97">
        <v>0.5805</v>
      </c>
      <c r="T10" s="97">
        <v>0.5266</v>
      </c>
      <c r="U10" s="79">
        <v>-0.4063</v>
      </c>
      <c r="V10" s="97">
        <v>-0.4127</v>
      </c>
      <c r="W10" s="79">
        <v>0.5</v>
      </c>
      <c r="X10" s="79">
        <v>-0.375</v>
      </c>
      <c r="Y10" s="73">
        <f t="shared" si="0"/>
        <v>5.2431</v>
      </c>
      <c r="Z10" s="74">
        <f t="shared" si="1"/>
        <v>0.52431</v>
      </c>
      <c r="AA10" s="102">
        <f t="shared" si="2"/>
        <v>10</v>
      </c>
      <c r="AB10" s="83" t="b">
        <f t="shared" si="3"/>
        <v>1</v>
      </c>
    </row>
    <row r="11" spans="1:28" ht="12.75">
      <c r="A11" s="76">
        <v>8</v>
      </c>
      <c r="B11" s="77" t="s">
        <v>73</v>
      </c>
      <c r="C11" s="78" t="s">
        <v>27</v>
      </c>
      <c r="D11" s="82">
        <f>(SUMIF(Игроки!$B:$B,B11,Игроки!$C:$C)+SUMIF(Игроки!$B:$B,C11,Игроки!$C:$C))/2</f>
        <v>2</v>
      </c>
      <c r="E11" s="79"/>
      <c r="F11" s="79">
        <v>0.5556</v>
      </c>
      <c r="G11" s="79"/>
      <c r="H11" s="79">
        <v>-0.4167</v>
      </c>
      <c r="I11" s="79">
        <v>0.5139</v>
      </c>
      <c r="J11" s="79">
        <v>0.455</v>
      </c>
      <c r="K11" s="79">
        <v>-0.3854</v>
      </c>
      <c r="L11" s="79"/>
      <c r="M11" s="111">
        <v>0.4206</v>
      </c>
      <c r="N11" s="79">
        <v>0.5104</v>
      </c>
      <c r="O11" s="79">
        <v>0.5063</v>
      </c>
      <c r="P11" s="97">
        <v>-0.4167</v>
      </c>
      <c r="Q11" s="97">
        <v>0.4938</v>
      </c>
      <c r="R11" s="97">
        <v>0.4797</v>
      </c>
      <c r="S11" s="79">
        <v>-0.3882</v>
      </c>
      <c r="T11" s="79">
        <v>0.6109</v>
      </c>
      <c r="U11" s="97">
        <v>-0.4063</v>
      </c>
      <c r="V11" s="97"/>
      <c r="W11" s="79">
        <v>0.5069</v>
      </c>
      <c r="X11" s="97"/>
      <c r="Y11" s="73">
        <f t="shared" si="0"/>
        <v>5.0531</v>
      </c>
      <c r="Z11" s="74">
        <f t="shared" si="1"/>
        <v>0.5053099999999999</v>
      </c>
      <c r="AA11" s="102">
        <f t="shared" si="2"/>
        <v>10</v>
      </c>
      <c r="AB11" s="83" t="b">
        <f t="shared" si="3"/>
        <v>1</v>
      </c>
    </row>
    <row r="12" spans="1:28" ht="12.75">
      <c r="A12" s="76">
        <v>9</v>
      </c>
      <c r="B12" s="77" t="s">
        <v>21</v>
      </c>
      <c r="C12" s="78" t="s">
        <v>29</v>
      </c>
      <c r="D12" s="82">
        <f>(SUMIF(Игроки!$B:$B,B12,Игроки!$C:$C)+SUMIF(Игроки!$B:$B,C12,Игроки!$C:$C))/2</f>
        <v>2</v>
      </c>
      <c r="E12" s="79"/>
      <c r="F12" s="79"/>
      <c r="G12" s="79"/>
      <c r="H12" s="79"/>
      <c r="I12" s="79"/>
      <c r="J12" s="79">
        <v>0.5529</v>
      </c>
      <c r="K12" s="79">
        <v>0.4583</v>
      </c>
      <c r="L12" s="79">
        <v>0.5833</v>
      </c>
      <c r="M12" s="79">
        <v>-0.3545</v>
      </c>
      <c r="N12" s="79">
        <v>-0.2708</v>
      </c>
      <c r="O12" s="79">
        <v>-0.3656</v>
      </c>
      <c r="P12" s="79"/>
      <c r="Q12" s="79">
        <v>0.4097</v>
      </c>
      <c r="R12" s="97">
        <v>0.4325</v>
      </c>
      <c r="S12" s="97">
        <v>0.3868</v>
      </c>
      <c r="T12" s="79">
        <v>0.5078</v>
      </c>
      <c r="U12" s="97">
        <v>0.4</v>
      </c>
      <c r="V12" s="79">
        <v>-0.3849</v>
      </c>
      <c r="W12" s="79">
        <v>0.4861</v>
      </c>
      <c r="X12" s="79">
        <v>0.5896</v>
      </c>
      <c r="Y12" s="73">
        <f t="shared" si="0"/>
        <v>4.8069999999999995</v>
      </c>
      <c r="Z12" s="74">
        <f t="shared" si="1"/>
        <v>0.48069999999999996</v>
      </c>
      <c r="AA12" s="102">
        <f t="shared" si="2"/>
        <v>10</v>
      </c>
      <c r="AB12" s="83" t="b">
        <f t="shared" si="3"/>
        <v>1</v>
      </c>
    </row>
    <row r="13" spans="1:28" ht="12.75">
      <c r="A13" s="116">
        <v>10</v>
      </c>
      <c r="B13" s="117" t="s">
        <v>28</v>
      </c>
      <c r="C13" s="117" t="s">
        <v>61</v>
      </c>
      <c r="D13" s="118">
        <f>(SUMIF(Игроки!$B:$B,B13,Игроки!$C:$C)+SUMIF(Игроки!$B:$B,C13,Игроки!$C:$C))/2</f>
        <v>3</v>
      </c>
      <c r="E13" s="119">
        <v>0.5016</v>
      </c>
      <c r="F13" s="119">
        <v>0.4462</v>
      </c>
      <c r="G13" s="119"/>
      <c r="H13" s="119"/>
      <c r="I13" s="119"/>
      <c r="J13" s="119"/>
      <c r="K13" s="119"/>
      <c r="L13" s="119">
        <v>0.4323</v>
      </c>
      <c r="M13" s="119"/>
      <c r="N13" s="119"/>
      <c r="O13" s="119">
        <v>0.4906</v>
      </c>
      <c r="P13" s="119"/>
      <c r="Q13" s="119"/>
      <c r="R13" s="119">
        <v>0.475</v>
      </c>
      <c r="S13" s="119"/>
      <c r="T13" s="119">
        <v>0.4328</v>
      </c>
      <c r="U13" s="119">
        <v>0.4813</v>
      </c>
      <c r="V13" s="119">
        <v>0.4762</v>
      </c>
      <c r="W13" s="119">
        <v>0.4444</v>
      </c>
      <c r="X13" s="119">
        <v>0.5382</v>
      </c>
      <c r="Y13" s="120">
        <f t="shared" si="0"/>
        <v>4.7185999999999995</v>
      </c>
      <c r="Z13" s="121">
        <f t="shared" si="1"/>
        <v>0.47185999999999995</v>
      </c>
      <c r="AA13" s="102">
        <f t="shared" si="2"/>
        <v>10</v>
      </c>
      <c r="AB13" s="83" t="b">
        <f t="shared" si="3"/>
        <v>1</v>
      </c>
    </row>
    <row r="14" spans="1:28" ht="12.75">
      <c r="A14" s="113">
        <v>11</v>
      </c>
      <c r="B14" s="114" t="s">
        <v>39</v>
      </c>
      <c r="C14" s="114" t="s">
        <v>22</v>
      </c>
      <c r="D14" s="115">
        <f>(SUMIF(Игроки!$B:$B,B14,Игроки!$C:$C)+SUMIF(Игроки!$B:$B,C14,Игроки!$C:$C))/2</f>
        <v>1.5</v>
      </c>
      <c r="E14" s="106"/>
      <c r="F14" s="106"/>
      <c r="G14" s="106"/>
      <c r="H14" s="106"/>
      <c r="I14" s="106">
        <v>0.5833</v>
      </c>
      <c r="J14" s="106"/>
      <c r="K14" s="106"/>
      <c r="L14" s="106"/>
      <c r="M14" s="106">
        <v>0.523</v>
      </c>
      <c r="N14" s="106"/>
      <c r="O14" s="106"/>
      <c r="P14" s="106"/>
      <c r="Q14" s="106"/>
      <c r="R14" s="106">
        <v>0.5869</v>
      </c>
      <c r="S14" s="106"/>
      <c r="T14" s="106"/>
      <c r="U14" s="106"/>
      <c r="V14" s="106"/>
      <c r="W14" s="106"/>
      <c r="X14" s="106"/>
      <c r="Y14" s="107">
        <f t="shared" si="0"/>
        <v>1.6932</v>
      </c>
      <c r="Z14" s="109">
        <f t="shared" si="1"/>
        <v>0.5644</v>
      </c>
      <c r="AA14" s="108">
        <f t="shared" si="2"/>
        <v>3</v>
      </c>
      <c r="AB14" s="83" t="b">
        <f t="shared" si="3"/>
        <v>0</v>
      </c>
    </row>
    <row r="15" spans="1:28" ht="12.75">
      <c r="A15" s="80">
        <v>12</v>
      </c>
      <c r="B15" s="103" t="s">
        <v>12</v>
      </c>
      <c r="C15" s="103" t="s">
        <v>48</v>
      </c>
      <c r="D15" s="104">
        <f>(SUMIF(Игроки!$B:$B,B15,Игроки!$C:$C)+SUMIF(Игроки!$B:$B,C15,Игроки!$C:$C))/2</f>
        <v>0.5</v>
      </c>
      <c r="E15" s="105">
        <v>0.475</v>
      </c>
      <c r="F15" s="105">
        <v>0.6059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5"/>
      <c r="S15" s="105"/>
      <c r="T15" s="105"/>
      <c r="U15" s="105"/>
      <c r="V15" s="106"/>
      <c r="W15" s="106"/>
      <c r="X15" s="106"/>
      <c r="Y15" s="107">
        <f t="shared" si="0"/>
        <v>1.0809</v>
      </c>
      <c r="Z15" s="109">
        <f t="shared" si="1"/>
        <v>0.54045</v>
      </c>
      <c r="AA15" s="108">
        <f t="shared" si="2"/>
        <v>2</v>
      </c>
      <c r="AB15" s="83" t="b">
        <f t="shared" si="3"/>
        <v>0</v>
      </c>
    </row>
    <row r="16" spans="1:28" ht="12.75">
      <c r="A16" s="80">
        <v>13</v>
      </c>
      <c r="B16" s="103" t="s">
        <v>19</v>
      </c>
      <c r="C16" s="103" t="s">
        <v>37</v>
      </c>
      <c r="D16" s="104">
        <f>(SUMIF(Игроки!$B:$B,B16,Игроки!$C:$C)+SUMIF(Игроки!$B:$B,C16,Игроки!$C:$C))/2</f>
        <v>-0.5</v>
      </c>
      <c r="E16" s="105"/>
      <c r="F16" s="105"/>
      <c r="G16" s="105">
        <v>0.5889</v>
      </c>
      <c r="H16" s="105">
        <v>0.4826</v>
      </c>
      <c r="I16" s="105"/>
      <c r="J16" s="105"/>
      <c r="K16" s="105"/>
      <c r="L16" s="105"/>
      <c r="M16" s="105"/>
      <c r="N16" s="105"/>
      <c r="O16" s="106"/>
      <c r="P16" s="105"/>
      <c r="Q16" s="106"/>
      <c r="R16" s="105"/>
      <c r="S16" s="106"/>
      <c r="T16" s="106"/>
      <c r="U16" s="106"/>
      <c r="V16" s="106"/>
      <c r="W16" s="106"/>
      <c r="X16" s="106"/>
      <c r="Y16" s="107">
        <f t="shared" si="0"/>
        <v>1.0715</v>
      </c>
      <c r="Z16" s="109">
        <f t="shared" si="1"/>
        <v>0.53575</v>
      </c>
      <c r="AA16" s="108">
        <f t="shared" si="2"/>
        <v>2</v>
      </c>
      <c r="AB16" s="83" t="b">
        <f t="shared" si="3"/>
        <v>0</v>
      </c>
    </row>
    <row r="17" spans="1:28" ht="12.75">
      <c r="A17" s="80">
        <v>14</v>
      </c>
      <c r="B17" s="103" t="s">
        <v>24</v>
      </c>
      <c r="C17" s="103" t="s">
        <v>22</v>
      </c>
      <c r="D17" s="104">
        <f>(SUMIF(Игроки!$B:$B,B17,Игроки!$C:$C)+SUMIF(Игроки!$B:$B,C17,Игроки!$C:$C))/2</f>
        <v>0.5</v>
      </c>
      <c r="E17" s="105">
        <v>0.4825</v>
      </c>
      <c r="F17" s="105">
        <v>0.5417</v>
      </c>
      <c r="G17" s="105"/>
      <c r="H17" s="105"/>
      <c r="I17" s="105"/>
      <c r="J17" s="105"/>
      <c r="K17" s="105"/>
      <c r="L17" s="105">
        <v>0.5625</v>
      </c>
      <c r="M17" s="105"/>
      <c r="N17" s="105"/>
      <c r="O17" s="106"/>
      <c r="P17" s="106"/>
      <c r="Q17" s="106"/>
      <c r="R17" s="105"/>
      <c r="S17" s="106"/>
      <c r="T17" s="106"/>
      <c r="U17" s="106"/>
      <c r="V17" s="106"/>
      <c r="W17" s="106"/>
      <c r="X17" s="106"/>
      <c r="Y17" s="107">
        <f t="shared" si="0"/>
        <v>1.5867</v>
      </c>
      <c r="Z17" s="109">
        <f t="shared" si="1"/>
        <v>0.5289</v>
      </c>
      <c r="AA17" s="108">
        <f t="shared" si="2"/>
        <v>3</v>
      </c>
      <c r="AB17" s="83" t="b">
        <f t="shared" si="3"/>
        <v>0</v>
      </c>
    </row>
    <row r="18" spans="1:28" ht="12.75">
      <c r="A18" s="80">
        <v>15</v>
      </c>
      <c r="B18" s="103" t="s">
        <v>13</v>
      </c>
      <c r="C18" s="103" t="s">
        <v>95</v>
      </c>
      <c r="D18" s="104">
        <f>(SUMIF(Игроки!$B:$B,B18,Игроки!$C:$C)+SUMIF(Игроки!$B:$B,C18,Игроки!$C:$C))/2</f>
        <v>0.25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6">
        <v>0.54</v>
      </c>
      <c r="T18" s="105">
        <v>0.4766</v>
      </c>
      <c r="U18" s="106"/>
      <c r="V18" s="106"/>
      <c r="W18" s="106"/>
      <c r="X18" s="106"/>
      <c r="Y18" s="107">
        <f t="shared" si="0"/>
        <v>1.0166</v>
      </c>
      <c r="Z18" s="109">
        <f t="shared" si="1"/>
        <v>0.5083</v>
      </c>
      <c r="AA18" s="108">
        <f t="shared" si="2"/>
        <v>2</v>
      </c>
      <c r="AB18" s="83" t="b">
        <f t="shared" si="3"/>
        <v>0</v>
      </c>
    </row>
    <row r="19" spans="1:28" ht="12.75">
      <c r="A19" s="80">
        <v>16</v>
      </c>
      <c r="B19" s="103" t="s">
        <v>21</v>
      </c>
      <c r="C19" s="103" t="s">
        <v>22</v>
      </c>
      <c r="D19" s="104">
        <f>(SUMIF(Игроки!$B:$B,B19,Игроки!$C:$C)+SUMIF(Игроки!$B:$B,C19,Игроки!$C:$C))/2</f>
        <v>2</v>
      </c>
      <c r="E19" s="105"/>
      <c r="F19" s="105"/>
      <c r="G19" s="105">
        <v>0.4566</v>
      </c>
      <c r="H19" s="105">
        <v>0.5139</v>
      </c>
      <c r="I19" s="105"/>
      <c r="J19" s="105"/>
      <c r="K19" s="105"/>
      <c r="L19" s="105"/>
      <c r="M19" s="105"/>
      <c r="N19" s="105"/>
      <c r="O19" s="106"/>
      <c r="P19" s="106"/>
      <c r="Q19" s="105"/>
      <c r="R19" s="106"/>
      <c r="S19" s="106"/>
      <c r="T19" s="106"/>
      <c r="U19" s="106"/>
      <c r="V19" s="106"/>
      <c r="W19" s="106"/>
      <c r="X19" s="106"/>
      <c r="Y19" s="107">
        <f t="shared" si="0"/>
        <v>0.9705</v>
      </c>
      <c r="Z19" s="109">
        <f t="shared" si="1"/>
        <v>0.48525</v>
      </c>
      <c r="AA19" s="108">
        <f t="shared" si="2"/>
        <v>2</v>
      </c>
      <c r="AB19" s="83" t="b">
        <f t="shared" si="3"/>
        <v>0</v>
      </c>
    </row>
    <row r="20" spans="1:28" ht="12.75">
      <c r="A20" s="80">
        <v>17</v>
      </c>
      <c r="B20" s="103" t="s">
        <v>13</v>
      </c>
      <c r="C20" s="103" t="s">
        <v>56</v>
      </c>
      <c r="D20" s="104">
        <f>(SUMIF(Игроки!$B:$B,B20,Игроки!$C:$C)+SUMIF(Игроки!$B:$B,C20,Игроки!$C:$C))/2</f>
        <v>1.75</v>
      </c>
      <c r="E20" s="105">
        <v>0.4484</v>
      </c>
      <c r="F20" s="105">
        <v>0.3986</v>
      </c>
      <c r="G20" s="105">
        <v>0.4983</v>
      </c>
      <c r="H20" s="105">
        <v>0.5938</v>
      </c>
      <c r="I20" s="105">
        <v>0.4826</v>
      </c>
      <c r="J20" s="105"/>
      <c r="K20" s="105">
        <v>0.5139</v>
      </c>
      <c r="L20" s="105">
        <v>0.4583</v>
      </c>
      <c r="M20" s="105"/>
      <c r="N20" s="105"/>
      <c r="O20" s="106"/>
      <c r="P20" s="106"/>
      <c r="Q20" s="105"/>
      <c r="R20" s="106"/>
      <c r="S20" s="106"/>
      <c r="T20" s="106"/>
      <c r="U20" s="106"/>
      <c r="V20" s="106"/>
      <c r="W20" s="106"/>
      <c r="X20" s="106"/>
      <c r="Y20" s="107">
        <f t="shared" si="0"/>
        <v>3.3939</v>
      </c>
      <c r="Z20" s="109">
        <f t="shared" si="1"/>
        <v>0.48484285714285713</v>
      </c>
      <c r="AA20" s="108">
        <f t="shared" si="2"/>
        <v>7</v>
      </c>
      <c r="AB20" s="83" t="b">
        <f t="shared" si="3"/>
        <v>0</v>
      </c>
    </row>
    <row r="21" spans="1:28" ht="12.75">
      <c r="A21" s="80">
        <v>18</v>
      </c>
      <c r="B21" s="103" t="s">
        <v>25</v>
      </c>
      <c r="C21" s="103" t="s">
        <v>22</v>
      </c>
      <c r="D21" s="104">
        <f>(SUMIF(Игроки!$B:$B,B21,Игроки!$C:$C)+SUMIF(Игроки!$B:$B,C21,Игроки!$C:$C))/2</f>
        <v>0.75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6"/>
      <c r="P21" s="106"/>
      <c r="Q21" s="106"/>
      <c r="R21" s="106"/>
      <c r="S21" s="106"/>
      <c r="T21" s="106">
        <v>0.4797</v>
      </c>
      <c r="U21" s="106"/>
      <c r="V21" s="106"/>
      <c r="W21" s="106"/>
      <c r="X21" s="106"/>
      <c r="Y21" s="107">
        <f t="shared" si="0"/>
        <v>0.4797</v>
      </c>
      <c r="Z21" s="109">
        <f t="shared" si="1"/>
        <v>0.4797</v>
      </c>
      <c r="AA21" s="108">
        <f t="shared" si="2"/>
        <v>1</v>
      </c>
      <c r="AB21" s="83" t="b">
        <f t="shared" si="3"/>
        <v>0</v>
      </c>
    </row>
    <row r="22" spans="1:28" ht="12.75">
      <c r="A22" s="80">
        <v>19</v>
      </c>
      <c r="B22" s="103" t="s">
        <v>38</v>
      </c>
      <c r="C22" s="103" t="s">
        <v>13</v>
      </c>
      <c r="D22" s="104">
        <f>(SUMIF(Игроки!$B:$B,B22,Игроки!$C:$C)+SUMIF(Игроки!$B:$B,C22,Игроки!$C:$C))/2</f>
        <v>0.25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>
        <v>0.4792</v>
      </c>
      <c r="O22" s="106"/>
      <c r="P22" s="106"/>
      <c r="Q22" s="105"/>
      <c r="R22" s="106"/>
      <c r="S22" s="106"/>
      <c r="T22" s="106"/>
      <c r="U22" s="106"/>
      <c r="V22" s="106"/>
      <c r="W22" s="106"/>
      <c r="X22" s="106"/>
      <c r="Y22" s="107">
        <f t="shared" si="0"/>
        <v>0.4792</v>
      </c>
      <c r="Z22" s="109">
        <f t="shared" si="1"/>
        <v>0.4792</v>
      </c>
      <c r="AA22" s="108">
        <f t="shared" si="2"/>
        <v>1</v>
      </c>
      <c r="AB22" s="83" t="b">
        <f t="shared" si="3"/>
        <v>0</v>
      </c>
    </row>
    <row r="23" spans="1:28" ht="12.75">
      <c r="A23" s="80">
        <v>20</v>
      </c>
      <c r="B23" s="103" t="s">
        <v>36</v>
      </c>
      <c r="C23" s="103" t="s">
        <v>30</v>
      </c>
      <c r="D23" s="104">
        <f>(SUMIF(Игроки!$B:$B,B23,Игроки!$C:$C)+SUMIF(Игроки!$B:$B,C23,Игроки!$C:$C))/2</f>
        <v>3</v>
      </c>
      <c r="E23" s="105">
        <v>0.4731</v>
      </c>
      <c r="F23" s="105"/>
      <c r="G23" s="105">
        <v>0.4253</v>
      </c>
      <c r="H23" s="105"/>
      <c r="I23" s="105"/>
      <c r="J23" s="105"/>
      <c r="K23" s="105">
        <v>0.4583</v>
      </c>
      <c r="L23" s="105">
        <v>0.5</v>
      </c>
      <c r="M23" s="105"/>
      <c r="N23" s="105"/>
      <c r="O23" s="106"/>
      <c r="P23" s="106"/>
      <c r="Q23" s="105">
        <v>0.499</v>
      </c>
      <c r="R23" s="106"/>
      <c r="S23" s="106"/>
      <c r="T23" s="106">
        <v>0.4703</v>
      </c>
      <c r="U23" s="106"/>
      <c r="V23" s="106"/>
      <c r="W23" s="106"/>
      <c r="X23" s="106"/>
      <c r="Y23" s="107">
        <f t="shared" si="0"/>
        <v>2.826</v>
      </c>
      <c r="Z23" s="109">
        <f t="shared" si="1"/>
        <v>0.47100000000000003</v>
      </c>
      <c r="AA23" s="108">
        <f t="shared" si="2"/>
        <v>6</v>
      </c>
      <c r="AB23" s="83" t="b">
        <f t="shared" si="3"/>
        <v>0</v>
      </c>
    </row>
    <row r="24" spans="1:28" ht="12.75">
      <c r="A24" s="80">
        <v>21</v>
      </c>
      <c r="B24" s="103" t="s">
        <v>19</v>
      </c>
      <c r="C24" s="103" t="s">
        <v>56</v>
      </c>
      <c r="D24" s="104">
        <f>(SUMIF(Игроки!$B:$B,B24,Игроки!$C:$C)+SUMIF(Игроки!$B:$B,C24,Игроки!$C:$C))/2</f>
        <v>1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>
        <v>0.3719</v>
      </c>
      <c r="P24" s="106">
        <v>0.5521</v>
      </c>
      <c r="Q24" s="105"/>
      <c r="R24" s="106"/>
      <c r="S24" s="105">
        <v>0.4736</v>
      </c>
      <c r="T24" s="106">
        <v>0.52</v>
      </c>
      <c r="U24" s="106">
        <v>0.4281</v>
      </c>
      <c r="V24" s="106"/>
      <c r="W24" s="106"/>
      <c r="X24" s="106"/>
      <c r="Y24" s="107">
        <f t="shared" si="0"/>
        <v>2.3457000000000003</v>
      </c>
      <c r="Z24" s="109">
        <f t="shared" si="1"/>
        <v>0.46914000000000006</v>
      </c>
      <c r="AA24" s="108">
        <f t="shared" si="2"/>
        <v>5</v>
      </c>
      <c r="AB24" s="83" t="b">
        <f t="shared" si="3"/>
        <v>0</v>
      </c>
    </row>
    <row r="25" spans="1:28" ht="12.75">
      <c r="A25" s="80">
        <v>22</v>
      </c>
      <c r="B25" s="103" t="s">
        <v>13</v>
      </c>
      <c r="C25" s="103" t="s">
        <v>22</v>
      </c>
      <c r="D25" s="104">
        <f>(SUMIF(Игроки!$B:$B,B25,Игроки!$C:$C)+SUMIF(Игроки!$B:$B,C25,Игроки!$C:$C))/2</f>
        <v>1.25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6">
        <v>0.4844</v>
      </c>
      <c r="P25" s="106">
        <v>0.526</v>
      </c>
      <c r="Q25" s="106">
        <v>0.4219</v>
      </c>
      <c r="R25" s="106"/>
      <c r="S25" s="106"/>
      <c r="T25" s="105"/>
      <c r="U25" s="106">
        <v>0.4406</v>
      </c>
      <c r="V25" s="105"/>
      <c r="W25" s="106"/>
      <c r="X25" s="106"/>
      <c r="Y25" s="107">
        <f t="shared" si="0"/>
        <v>1.8729</v>
      </c>
      <c r="Z25" s="109">
        <f t="shared" si="1"/>
        <v>0.468225</v>
      </c>
      <c r="AA25" s="108">
        <f t="shared" si="2"/>
        <v>4</v>
      </c>
      <c r="AB25" s="83" t="b">
        <f t="shared" si="3"/>
        <v>0</v>
      </c>
    </row>
    <row r="26" spans="1:28" ht="12.75">
      <c r="A26" s="80">
        <v>23</v>
      </c>
      <c r="B26" s="103" t="s">
        <v>28</v>
      </c>
      <c r="C26" s="103" t="s">
        <v>22</v>
      </c>
      <c r="D26" s="104">
        <f>(SUMIF(Игроки!$B:$B,B26,Игроки!$C:$C)+SUMIF(Игроки!$B:$B,C26,Игроки!$C:$C))/2</f>
        <v>2</v>
      </c>
      <c r="E26" s="105"/>
      <c r="F26" s="105"/>
      <c r="G26" s="105"/>
      <c r="H26" s="105"/>
      <c r="I26" s="105"/>
      <c r="J26" s="105">
        <v>0.4921</v>
      </c>
      <c r="K26" s="105">
        <v>0.3958</v>
      </c>
      <c r="L26" s="105"/>
      <c r="M26" s="105"/>
      <c r="N26" s="105"/>
      <c r="O26" s="106"/>
      <c r="P26" s="106"/>
      <c r="Q26" s="106"/>
      <c r="R26" s="106"/>
      <c r="S26" s="106">
        <v>0.4786</v>
      </c>
      <c r="T26" s="106"/>
      <c r="U26" s="106"/>
      <c r="V26" s="106"/>
      <c r="W26" s="106"/>
      <c r="X26" s="106"/>
      <c r="Y26" s="107">
        <f t="shared" si="0"/>
        <v>1.3664999999999998</v>
      </c>
      <c r="Z26" s="109">
        <f t="shared" si="1"/>
        <v>0.45549999999999996</v>
      </c>
      <c r="AA26" s="108">
        <f t="shared" si="2"/>
        <v>3</v>
      </c>
      <c r="AB26" s="83" t="b">
        <f t="shared" si="3"/>
        <v>0</v>
      </c>
    </row>
    <row r="27" spans="1:28" ht="12.75">
      <c r="A27" s="80">
        <v>24</v>
      </c>
      <c r="B27" s="103" t="s">
        <v>21</v>
      </c>
      <c r="C27" s="103" t="s">
        <v>23</v>
      </c>
      <c r="D27" s="104">
        <f>(SUMIF(Игроки!$B:$B,B27,Игроки!$C:$C)+SUMIF(Игроки!$B:$B,C27,Игроки!$C:$C))/2</f>
        <v>2.5</v>
      </c>
      <c r="E27" s="105">
        <v>0.5016</v>
      </c>
      <c r="F27" s="105">
        <v>0.4021</v>
      </c>
      <c r="G27" s="105"/>
      <c r="H27" s="105"/>
      <c r="I27" s="105"/>
      <c r="J27" s="105"/>
      <c r="K27" s="105"/>
      <c r="L27" s="105"/>
      <c r="M27" s="105"/>
      <c r="N27" s="105"/>
      <c r="O27" s="106"/>
      <c r="P27" s="106"/>
      <c r="Q27" s="106"/>
      <c r="R27" s="106"/>
      <c r="S27" s="105"/>
      <c r="T27" s="106"/>
      <c r="U27" s="106"/>
      <c r="V27" s="106"/>
      <c r="W27" s="106"/>
      <c r="X27" s="106"/>
      <c r="Y27" s="107">
        <f t="shared" si="0"/>
        <v>0.9037000000000001</v>
      </c>
      <c r="Z27" s="109">
        <f t="shared" si="1"/>
        <v>0.45185000000000003</v>
      </c>
      <c r="AA27" s="108">
        <f t="shared" si="2"/>
        <v>2</v>
      </c>
      <c r="AB27" s="83" t="b">
        <f t="shared" si="3"/>
        <v>0</v>
      </c>
    </row>
    <row r="28" spans="1:28" ht="12.75">
      <c r="A28" s="80">
        <v>25</v>
      </c>
      <c r="B28" s="103" t="s">
        <v>24</v>
      </c>
      <c r="C28" s="103" t="s">
        <v>48</v>
      </c>
      <c r="D28" s="104">
        <f>(SUMIF(Игроки!$B:$B,B28,Игроки!$C:$C)+SUMIF(Игроки!$B:$B,C28,Игроки!$C:$C))/2</f>
        <v>0</v>
      </c>
      <c r="E28" s="105"/>
      <c r="F28" s="105"/>
      <c r="G28" s="105"/>
      <c r="H28" s="105"/>
      <c r="I28" s="105">
        <v>0.4479</v>
      </c>
      <c r="J28" s="105"/>
      <c r="K28" s="105"/>
      <c r="L28" s="105"/>
      <c r="M28" s="105"/>
      <c r="N28" s="105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7">
        <f t="shared" si="0"/>
        <v>0.4479</v>
      </c>
      <c r="Z28" s="109">
        <f t="shared" si="1"/>
        <v>0.4479</v>
      </c>
      <c r="AA28" s="108">
        <f t="shared" si="2"/>
        <v>1</v>
      </c>
      <c r="AB28" s="83" t="b">
        <f t="shared" si="3"/>
        <v>0</v>
      </c>
    </row>
    <row r="29" spans="1:28" ht="12.75">
      <c r="A29" s="80">
        <v>26</v>
      </c>
      <c r="B29" s="103" t="s">
        <v>22</v>
      </c>
      <c r="C29" s="103" t="s">
        <v>56</v>
      </c>
      <c r="D29" s="104">
        <f>(SUMIF(Игроки!$B:$B,B29,Игроки!$C:$C)+SUMIF(Игроки!$B:$B,C29,Игроки!$C:$C))/2</f>
        <v>2.5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>
        <v>0.4688</v>
      </c>
      <c r="O29" s="105"/>
      <c r="P29" s="105"/>
      <c r="Q29" s="106"/>
      <c r="R29" s="106"/>
      <c r="S29" s="106"/>
      <c r="T29" s="106"/>
      <c r="U29" s="106"/>
      <c r="V29" s="106">
        <v>0.3968</v>
      </c>
      <c r="W29" s="106"/>
      <c r="X29" s="106">
        <v>0.3983</v>
      </c>
      <c r="Y29" s="107">
        <f t="shared" si="0"/>
        <v>1.2639</v>
      </c>
      <c r="Z29" s="109">
        <f t="shared" si="1"/>
        <v>0.4213</v>
      </c>
      <c r="AA29" s="108">
        <f t="shared" si="2"/>
        <v>3</v>
      </c>
      <c r="AB29" s="83" t="b">
        <f t="shared" si="3"/>
        <v>0</v>
      </c>
    </row>
    <row r="30" spans="1:28" ht="12.75">
      <c r="A30" s="80">
        <v>27</v>
      </c>
      <c r="B30" s="103" t="s">
        <v>25</v>
      </c>
      <c r="C30" s="103" t="s">
        <v>12</v>
      </c>
      <c r="D30" s="104">
        <f>(SUMIF(Игроки!$B:$B,B30,Игроки!$C:$C)+SUMIF(Игроки!$B:$B,C30,Игроки!$C:$C))/2</f>
        <v>-0.25</v>
      </c>
      <c r="E30" s="105"/>
      <c r="F30" s="105"/>
      <c r="G30" s="105"/>
      <c r="H30" s="105"/>
      <c r="I30" s="105"/>
      <c r="J30" s="105"/>
      <c r="K30" s="105"/>
      <c r="L30" s="105">
        <v>0.4063</v>
      </c>
      <c r="M30" s="105"/>
      <c r="N30" s="105"/>
      <c r="O30" s="105"/>
      <c r="P30" s="106"/>
      <c r="Q30" s="106"/>
      <c r="R30" s="106"/>
      <c r="S30" s="106"/>
      <c r="T30" s="106"/>
      <c r="U30" s="106"/>
      <c r="V30" s="106"/>
      <c r="W30" s="106"/>
      <c r="X30" s="106"/>
      <c r="Y30" s="107">
        <f t="shared" si="0"/>
        <v>0.4063</v>
      </c>
      <c r="Z30" s="109">
        <f t="shared" si="1"/>
        <v>0.4063</v>
      </c>
      <c r="AA30" s="108">
        <f t="shared" si="2"/>
        <v>1</v>
      </c>
      <c r="AB30" s="83" t="b">
        <f t="shared" si="3"/>
        <v>0</v>
      </c>
    </row>
    <row r="31" spans="1:28" ht="12.75">
      <c r="A31" s="80">
        <v>28</v>
      </c>
      <c r="B31" s="103" t="s">
        <v>30</v>
      </c>
      <c r="C31" s="103" t="s">
        <v>21</v>
      </c>
      <c r="D31" s="104">
        <f>(SUMIF(Игроки!$B:$B,B31,Игроки!$C:$C)+SUMIF(Игроки!$B:$B,C31,Игроки!$C:$C))/2</f>
        <v>2.5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>
        <v>0.3854</v>
      </c>
      <c r="Q31" s="106"/>
      <c r="R31" s="106"/>
      <c r="S31" s="106"/>
      <c r="T31" s="106"/>
      <c r="U31" s="106"/>
      <c r="V31" s="106"/>
      <c r="W31" s="106"/>
      <c r="X31" s="106"/>
      <c r="Y31" s="107">
        <f t="shared" si="0"/>
        <v>0.3854</v>
      </c>
      <c r="Z31" s="109">
        <f t="shared" si="1"/>
        <v>0.3854</v>
      </c>
      <c r="AA31" s="108">
        <f t="shared" si="2"/>
        <v>1</v>
      </c>
      <c r="AB31" s="83" t="b">
        <f t="shared" si="3"/>
        <v>0</v>
      </c>
    </row>
    <row r="32" spans="1:28" ht="12.75">
      <c r="A32" s="80">
        <v>29</v>
      </c>
      <c r="B32" s="103" t="s">
        <v>13</v>
      </c>
      <c r="C32" s="103" t="s">
        <v>32</v>
      </c>
      <c r="D32" s="104">
        <f>(SUMIF(Игроки!$B:$B,B32,Игроки!$C:$C)+SUMIF(Игроки!$B:$B,C32,Игроки!$C:$C))/2</f>
        <v>1.75</v>
      </c>
      <c r="E32" s="105"/>
      <c r="F32" s="105"/>
      <c r="G32" s="105"/>
      <c r="H32" s="105"/>
      <c r="I32" s="105"/>
      <c r="J32" s="105">
        <v>0.381</v>
      </c>
      <c r="K32" s="105"/>
      <c r="L32" s="105"/>
      <c r="M32" s="105"/>
      <c r="N32" s="105"/>
      <c r="O32" s="105"/>
      <c r="P32" s="105"/>
      <c r="Q32" s="106"/>
      <c r="R32" s="106"/>
      <c r="S32" s="105"/>
      <c r="T32" s="106"/>
      <c r="U32" s="106"/>
      <c r="V32" s="106"/>
      <c r="W32" s="106"/>
      <c r="X32" s="106"/>
      <c r="Y32" s="107">
        <f t="shared" si="0"/>
        <v>0.381</v>
      </c>
      <c r="Z32" s="109">
        <f t="shared" si="1"/>
        <v>0.381</v>
      </c>
      <c r="AA32" s="108">
        <f t="shared" si="2"/>
        <v>1</v>
      </c>
      <c r="AB32" s="83" t="b">
        <f t="shared" si="3"/>
        <v>0</v>
      </c>
    </row>
    <row r="33" spans="1:28" ht="12.75">
      <c r="A33" s="80">
        <v>30</v>
      </c>
      <c r="B33" s="103" t="s">
        <v>28</v>
      </c>
      <c r="C33" s="103" t="s">
        <v>21</v>
      </c>
      <c r="D33" s="104">
        <f>(SUMIF(Игроки!$B:$B,B33,Игроки!$C:$C)+SUMIF(Игроки!$B:$B,C33,Игроки!$C:$C))/2</f>
        <v>2</v>
      </c>
      <c r="E33" s="105"/>
      <c r="F33" s="105"/>
      <c r="G33" s="105"/>
      <c r="H33" s="105"/>
      <c r="I33" s="105">
        <v>0.2708</v>
      </c>
      <c r="J33" s="105"/>
      <c r="K33" s="105"/>
      <c r="L33" s="105"/>
      <c r="M33" s="105"/>
      <c r="N33" s="105"/>
      <c r="O33" s="105"/>
      <c r="P33" s="105"/>
      <c r="Q33" s="106"/>
      <c r="R33" s="106"/>
      <c r="S33" s="105"/>
      <c r="T33" s="105"/>
      <c r="U33" s="106"/>
      <c r="V33" s="106"/>
      <c r="W33" s="106"/>
      <c r="X33" s="106"/>
      <c r="Y33" s="107">
        <f t="shared" si="0"/>
        <v>0.2708</v>
      </c>
      <c r="Z33" s="109">
        <f t="shared" si="1"/>
        <v>0.2708</v>
      </c>
      <c r="AA33" s="108">
        <f t="shared" si="2"/>
        <v>1</v>
      </c>
      <c r="AB33" s="83" t="b">
        <f t="shared" si="3"/>
        <v>0</v>
      </c>
    </row>
  </sheetData>
  <sheetProtection/>
  <conditionalFormatting sqref="D4:D13">
    <cfRule type="cellIs" priority="1" dxfId="0" operator="greaterThan" stopIfTrue="1">
      <formula>1</formula>
    </cfRule>
  </conditionalFormatting>
  <printOptions horizontalCentered="1"/>
  <pageMargins left="0.35" right="0.19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3"/>
  <dimension ref="A1:H68"/>
  <sheetViews>
    <sheetView showGridLines="0" zoomScale="97" zoomScaleNormal="97" workbookViewId="0" topLeftCell="A1">
      <selection activeCell="A1" sqref="A1"/>
    </sheetView>
  </sheetViews>
  <sheetFormatPr defaultColWidth="9.00390625" defaultRowHeight="12.75"/>
  <cols>
    <col min="1" max="1" width="5.875" style="70" customWidth="1"/>
    <col min="2" max="2" width="16.75390625" style="70" customWidth="1"/>
    <col min="3" max="3" width="11.75390625" style="47" customWidth="1"/>
    <col min="4" max="4" width="6.875" style="69" customWidth="1"/>
    <col min="5" max="5" width="7.875" style="64" customWidth="1"/>
    <col min="6" max="6" width="9.125" style="70" customWidth="1"/>
    <col min="7" max="7" width="9.125" style="64" customWidth="1"/>
    <col min="8" max="16384" width="9.125" style="50" customWidth="1"/>
  </cols>
  <sheetData>
    <row r="1" spans="1:7" ht="12.75">
      <c r="A1" s="45"/>
      <c r="B1" s="46" t="s">
        <v>54</v>
      </c>
      <c r="D1" s="48"/>
      <c r="E1" s="50"/>
      <c r="F1" s="49"/>
      <c r="G1" s="48"/>
    </row>
    <row r="2" spans="1:7" ht="15" customHeight="1">
      <c r="A2" s="51"/>
      <c r="B2" s="46"/>
      <c r="C2" s="52"/>
      <c r="D2" s="48"/>
      <c r="E2" s="50"/>
      <c r="F2" s="48"/>
      <c r="G2" s="48"/>
    </row>
    <row r="3" spans="1:7" ht="24.75" customHeight="1">
      <c r="A3" s="53" t="s">
        <v>4</v>
      </c>
      <c r="B3" s="54" t="s">
        <v>55</v>
      </c>
      <c r="C3" s="55" t="s">
        <v>6</v>
      </c>
      <c r="D3" s="50"/>
      <c r="E3" s="50"/>
      <c r="F3" s="50"/>
      <c r="G3" s="50"/>
    </row>
    <row r="4" spans="1:3" s="59" customFormat="1" ht="12.75">
      <c r="A4" s="56">
        <v>1</v>
      </c>
      <c r="B4" s="57" t="s">
        <v>31</v>
      </c>
      <c r="C4" s="58">
        <v>-1</v>
      </c>
    </row>
    <row r="5" spans="1:3" s="59" customFormat="1" ht="12.75">
      <c r="A5" s="56">
        <v>2</v>
      </c>
      <c r="B5" s="57" t="s">
        <v>11</v>
      </c>
      <c r="C5" s="47">
        <v>1</v>
      </c>
    </row>
    <row r="6" spans="1:3" s="59" customFormat="1" ht="12.75">
      <c r="A6" s="56">
        <v>3</v>
      </c>
      <c r="B6" s="57" t="s">
        <v>39</v>
      </c>
      <c r="C6" s="47">
        <v>1</v>
      </c>
    </row>
    <row r="7" spans="1:3" s="59" customFormat="1" ht="12.75">
      <c r="A7" s="56">
        <v>4</v>
      </c>
      <c r="B7" s="56" t="s">
        <v>19</v>
      </c>
      <c r="C7" s="58">
        <v>-1</v>
      </c>
    </row>
    <row r="8" spans="1:3" s="59" customFormat="1" ht="12.75">
      <c r="A8" s="56">
        <v>5</v>
      </c>
      <c r="B8" s="57" t="s">
        <v>25</v>
      </c>
      <c r="C8" s="47">
        <v>-0.5</v>
      </c>
    </row>
    <row r="9" spans="1:3" s="59" customFormat="1" ht="12.75">
      <c r="A9" s="56">
        <v>6</v>
      </c>
      <c r="B9" s="56" t="s">
        <v>33</v>
      </c>
      <c r="C9" s="58">
        <v>-2</v>
      </c>
    </row>
    <row r="10" spans="1:3" s="59" customFormat="1" ht="12.75">
      <c r="A10" s="56">
        <v>7</v>
      </c>
      <c r="B10" s="57" t="s">
        <v>12</v>
      </c>
      <c r="C10" s="47">
        <v>0</v>
      </c>
    </row>
    <row r="11" spans="1:3" s="59" customFormat="1" ht="12.75">
      <c r="A11" s="56">
        <v>8</v>
      </c>
      <c r="B11" s="57" t="s">
        <v>20</v>
      </c>
      <c r="C11" s="58">
        <v>-1.5</v>
      </c>
    </row>
    <row r="12" spans="1:3" s="59" customFormat="1" ht="12.75">
      <c r="A12" s="56">
        <v>9</v>
      </c>
      <c r="B12" s="56" t="s">
        <v>21</v>
      </c>
      <c r="C12" s="58">
        <v>2</v>
      </c>
    </row>
    <row r="13" spans="1:3" s="59" customFormat="1" ht="12.75">
      <c r="A13" s="56">
        <v>10</v>
      </c>
      <c r="B13" s="57" t="s">
        <v>22</v>
      </c>
      <c r="C13" s="58">
        <v>2</v>
      </c>
    </row>
    <row r="14" spans="1:3" s="59" customFormat="1" ht="12.75">
      <c r="A14" s="56">
        <v>11</v>
      </c>
      <c r="B14" s="57" t="s">
        <v>49</v>
      </c>
      <c r="C14" s="47">
        <v>3</v>
      </c>
    </row>
    <row r="15" spans="1:3" s="59" customFormat="1" ht="12.75">
      <c r="A15" s="56">
        <v>12</v>
      </c>
      <c r="B15" s="57" t="s">
        <v>24</v>
      </c>
      <c r="C15" s="47">
        <v>-1</v>
      </c>
    </row>
    <row r="16" spans="1:3" s="59" customFormat="1" ht="12.75">
      <c r="A16" s="56">
        <v>13</v>
      </c>
      <c r="B16" s="57" t="s">
        <v>15</v>
      </c>
      <c r="C16" s="47">
        <v>0.5</v>
      </c>
    </row>
    <row r="17" spans="1:3" s="59" customFormat="1" ht="12.75">
      <c r="A17" s="56">
        <v>14</v>
      </c>
      <c r="B17" s="57" t="s">
        <v>16</v>
      </c>
      <c r="C17" s="47">
        <v>0.5</v>
      </c>
    </row>
    <row r="18" spans="1:3" s="59" customFormat="1" ht="12.75">
      <c r="A18" s="56">
        <v>15</v>
      </c>
      <c r="B18" s="56" t="s">
        <v>26</v>
      </c>
      <c r="C18" s="58">
        <v>2</v>
      </c>
    </row>
    <row r="19" spans="1:3" s="59" customFormat="1" ht="12.75">
      <c r="A19" s="56">
        <v>16</v>
      </c>
      <c r="B19" s="57" t="s">
        <v>27</v>
      </c>
      <c r="C19" s="47">
        <v>1</v>
      </c>
    </row>
    <row r="20" spans="1:7" ht="12.75">
      <c r="A20" s="56">
        <v>17</v>
      </c>
      <c r="B20" s="57" t="s">
        <v>56</v>
      </c>
      <c r="C20" s="47">
        <v>3</v>
      </c>
      <c r="D20" s="50"/>
      <c r="E20" s="60"/>
      <c r="F20" s="50"/>
      <c r="G20" s="50"/>
    </row>
    <row r="21" spans="1:7" ht="12.75">
      <c r="A21" s="56">
        <v>18</v>
      </c>
      <c r="B21" s="57" t="s">
        <v>18</v>
      </c>
      <c r="C21" s="47">
        <v>1</v>
      </c>
      <c r="D21" s="50"/>
      <c r="E21" s="60"/>
      <c r="F21" s="50"/>
      <c r="G21" s="50"/>
    </row>
    <row r="22" spans="1:7" ht="12.75">
      <c r="A22" s="56">
        <v>19</v>
      </c>
      <c r="B22" s="57" t="s">
        <v>13</v>
      </c>
      <c r="C22" s="47">
        <v>0.5</v>
      </c>
      <c r="D22" s="50"/>
      <c r="E22" s="61"/>
      <c r="F22" s="50"/>
      <c r="G22" s="50"/>
    </row>
    <row r="23" spans="1:7" ht="12.75">
      <c r="A23" s="56">
        <v>20</v>
      </c>
      <c r="B23" s="57" t="s">
        <v>29</v>
      </c>
      <c r="C23" s="47">
        <v>2</v>
      </c>
      <c r="D23" s="50"/>
      <c r="E23" s="60"/>
      <c r="F23" s="50"/>
      <c r="G23" s="50"/>
    </row>
    <row r="24" spans="1:8" ht="12.75">
      <c r="A24" s="56">
        <v>21</v>
      </c>
      <c r="B24" s="56" t="s">
        <v>17</v>
      </c>
      <c r="C24" s="58">
        <v>1</v>
      </c>
      <c r="D24" s="50"/>
      <c r="E24" s="61"/>
      <c r="F24" s="62"/>
      <c r="G24" s="50"/>
      <c r="H24" s="61"/>
    </row>
    <row r="25" spans="1:8" ht="12.75">
      <c r="A25" s="56">
        <v>22</v>
      </c>
      <c r="B25" s="57" t="s">
        <v>48</v>
      </c>
      <c r="C25" s="47">
        <v>1</v>
      </c>
      <c r="D25" s="50"/>
      <c r="E25" s="60"/>
      <c r="F25" s="62"/>
      <c r="G25" s="50"/>
      <c r="H25" s="60"/>
    </row>
    <row r="26" spans="1:8" ht="12.75">
      <c r="A26" s="56">
        <v>23</v>
      </c>
      <c r="B26" s="56" t="s">
        <v>28</v>
      </c>
      <c r="C26" s="58">
        <v>2</v>
      </c>
      <c r="D26" s="50"/>
      <c r="E26" s="61"/>
      <c r="F26" s="63"/>
      <c r="G26" s="50"/>
      <c r="H26" s="61"/>
    </row>
    <row r="27" spans="1:8" ht="12.75">
      <c r="A27" s="56">
        <v>24</v>
      </c>
      <c r="B27" s="56" t="s">
        <v>14</v>
      </c>
      <c r="C27" s="47">
        <v>-0.5</v>
      </c>
      <c r="D27" s="50"/>
      <c r="E27" s="61"/>
      <c r="F27" s="64"/>
      <c r="G27" s="50"/>
      <c r="H27" s="61"/>
    </row>
    <row r="28" spans="1:8" ht="12.75">
      <c r="A28" s="56">
        <v>25</v>
      </c>
      <c r="B28" s="56" t="s">
        <v>34</v>
      </c>
      <c r="C28" s="47">
        <v>0</v>
      </c>
      <c r="D28" s="50"/>
      <c r="E28" s="61"/>
      <c r="F28" s="62"/>
      <c r="G28" s="50"/>
      <c r="H28" s="61"/>
    </row>
    <row r="29" spans="1:8" ht="12.75">
      <c r="A29" s="56">
        <v>26</v>
      </c>
      <c r="B29" s="57" t="s">
        <v>32</v>
      </c>
      <c r="C29" s="65">
        <v>3</v>
      </c>
      <c r="D29" s="50"/>
      <c r="E29" s="61"/>
      <c r="F29" s="62"/>
      <c r="G29" s="50"/>
      <c r="H29" s="61"/>
    </row>
    <row r="30" spans="1:8" ht="12.75">
      <c r="A30" s="56">
        <v>27</v>
      </c>
      <c r="B30" s="57" t="s">
        <v>57</v>
      </c>
      <c r="C30" s="66">
        <v>5</v>
      </c>
      <c r="D30" s="50"/>
      <c r="E30" s="60"/>
      <c r="F30" s="64"/>
      <c r="G30" s="50"/>
      <c r="H30" s="60"/>
    </row>
    <row r="31" spans="1:8" ht="12.75">
      <c r="A31" s="56">
        <v>28</v>
      </c>
      <c r="B31" s="56" t="s">
        <v>58</v>
      </c>
      <c r="C31" s="67">
        <v>4</v>
      </c>
      <c r="D31" s="50"/>
      <c r="E31" s="60"/>
      <c r="F31" s="63"/>
      <c r="G31" s="50"/>
      <c r="H31" s="60"/>
    </row>
    <row r="32" spans="1:8" ht="12.75">
      <c r="A32" s="56">
        <v>29</v>
      </c>
      <c r="B32" s="57" t="s">
        <v>59</v>
      </c>
      <c r="C32" s="47">
        <v>2</v>
      </c>
      <c r="D32" s="50"/>
      <c r="E32" s="61"/>
      <c r="F32" s="62"/>
      <c r="G32" s="50"/>
      <c r="H32" s="61"/>
    </row>
    <row r="33" spans="1:8" ht="12.75">
      <c r="A33" s="56">
        <v>30</v>
      </c>
      <c r="B33" s="57" t="s">
        <v>60</v>
      </c>
      <c r="C33" s="47">
        <v>4</v>
      </c>
      <c r="D33" s="50"/>
      <c r="E33" s="61"/>
      <c r="F33" s="63"/>
      <c r="G33" s="50"/>
      <c r="H33" s="61"/>
    </row>
    <row r="34" spans="1:8" ht="12.75">
      <c r="A34" s="56">
        <v>31</v>
      </c>
      <c r="B34" s="57" t="s">
        <v>61</v>
      </c>
      <c r="C34" s="47">
        <v>4</v>
      </c>
      <c r="D34" s="50"/>
      <c r="E34" s="61"/>
      <c r="F34" s="63"/>
      <c r="G34" s="50"/>
      <c r="H34" s="61"/>
    </row>
    <row r="35" spans="1:8" ht="12.75">
      <c r="A35" s="56">
        <v>32</v>
      </c>
      <c r="B35" s="56" t="s">
        <v>62</v>
      </c>
      <c r="C35" s="58">
        <v>3</v>
      </c>
      <c r="D35" s="50"/>
      <c r="E35" s="60"/>
      <c r="F35" s="64"/>
      <c r="G35" s="50"/>
      <c r="H35" s="60"/>
    </row>
    <row r="36" spans="1:5" ht="12.75">
      <c r="A36" s="56">
        <v>33</v>
      </c>
      <c r="B36" s="56" t="s">
        <v>35</v>
      </c>
      <c r="C36" s="68">
        <v>3</v>
      </c>
      <c r="D36" s="64"/>
      <c r="E36" s="50"/>
    </row>
    <row r="37" spans="1:5" ht="12.75">
      <c r="A37" s="56">
        <v>34</v>
      </c>
      <c r="B37" s="56" t="s">
        <v>23</v>
      </c>
      <c r="C37" s="68">
        <v>3</v>
      </c>
      <c r="D37" s="64"/>
      <c r="E37" s="50"/>
    </row>
    <row r="38" spans="1:5" ht="12.75">
      <c r="A38" s="56">
        <v>35</v>
      </c>
      <c r="B38" s="56" t="s">
        <v>63</v>
      </c>
      <c r="C38" s="68">
        <v>5</v>
      </c>
      <c r="D38" s="64"/>
      <c r="E38" s="50"/>
    </row>
    <row r="39" spans="1:5" ht="12.75">
      <c r="A39" s="56">
        <v>36</v>
      </c>
      <c r="B39" s="56" t="s">
        <v>64</v>
      </c>
      <c r="C39" s="68">
        <v>4</v>
      </c>
      <c r="D39" s="64"/>
      <c r="E39" s="50"/>
    </row>
    <row r="40" spans="1:5" ht="12.75">
      <c r="A40" s="56">
        <v>37</v>
      </c>
      <c r="B40" s="56" t="s">
        <v>65</v>
      </c>
      <c r="C40" s="68">
        <v>5</v>
      </c>
      <c r="D40" s="64"/>
      <c r="E40" s="50"/>
    </row>
    <row r="41" spans="1:5" ht="12.75">
      <c r="A41" s="56">
        <v>38</v>
      </c>
      <c r="B41" s="56" t="s">
        <v>51</v>
      </c>
      <c r="C41" s="68">
        <v>5</v>
      </c>
      <c r="D41" s="64"/>
      <c r="E41" s="50"/>
    </row>
    <row r="42" spans="1:5" ht="12.75">
      <c r="A42" s="56">
        <v>39</v>
      </c>
      <c r="B42" s="56" t="s">
        <v>66</v>
      </c>
      <c r="C42" s="68">
        <v>5</v>
      </c>
      <c r="D42" s="64"/>
      <c r="E42" s="50"/>
    </row>
    <row r="43" spans="1:5" ht="12.75">
      <c r="A43" s="56">
        <v>40</v>
      </c>
      <c r="B43" s="56" t="s">
        <v>30</v>
      </c>
      <c r="C43" s="68">
        <v>3</v>
      </c>
      <c r="D43" s="64"/>
      <c r="E43" s="50"/>
    </row>
    <row r="44" spans="1:5" ht="12.75">
      <c r="A44" s="56">
        <v>41</v>
      </c>
      <c r="B44" s="56" t="s">
        <v>67</v>
      </c>
      <c r="C44" s="68">
        <v>5</v>
      </c>
      <c r="D44" s="64"/>
      <c r="E44" s="50"/>
    </row>
    <row r="45" spans="1:5" ht="12.75">
      <c r="A45" s="56">
        <v>42</v>
      </c>
      <c r="B45" s="56" t="s">
        <v>45</v>
      </c>
      <c r="C45" s="68">
        <v>3</v>
      </c>
      <c r="D45" s="64"/>
      <c r="E45" s="50"/>
    </row>
    <row r="46" spans="1:5" ht="12.75">
      <c r="A46" s="56">
        <v>43</v>
      </c>
      <c r="B46" s="56" t="s">
        <v>68</v>
      </c>
      <c r="C46" s="68">
        <v>-2</v>
      </c>
      <c r="D46" s="64"/>
      <c r="E46" s="50"/>
    </row>
    <row r="47" spans="1:5" ht="12.75">
      <c r="A47" s="56">
        <v>44</v>
      </c>
      <c r="B47" s="56" t="s">
        <v>69</v>
      </c>
      <c r="C47" s="68">
        <v>5</v>
      </c>
      <c r="D47" s="64"/>
      <c r="E47" s="50"/>
    </row>
    <row r="48" spans="1:5" ht="12.75">
      <c r="A48" s="56">
        <v>45</v>
      </c>
      <c r="B48" s="56" t="s">
        <v>70</v>
      </c>
      <c r="C48" s="68">
        <v>5</v>
      </c>
      <c r="D48" s="64"/>
      <c r="E48" s="50"/>
    </row>
    <row r="49" spans="1:5" ht="12.75">
      <c r="A49" s="56">
        <v>46</v>
      </c>
      <c r="B49" s="56" t="s">
        <v>71</v>
      </c>
      <c r="C49" s="68">
        <v>4</v>
      </c>
      <c r="D49" s="64"/>
      <c r="E49" s="50"/>
    </row>
    <row r="50" spans="1:5" ht="12.75">
      <c r="A50" s="56">
        <v>47</v>
      </c>
      <c r="B50" s="56" t="s">
        <v>72</v>
      </c>
      <c r="C50" s="68">
        <v>4</v>
      </c>
      <c r="D50" s="64"/>
      <c r="E50" s="50"/>
    </row>
    <row r="51" spans="1:5" ht="12.75">
      <c r="A51" s="56">
        <v>48</v>
      </c>
      <c r="B51" s="56" t="s">
        <v>73</v>
      </c>
      <c r="C51" s="68">
        <v>3</v>
      </c>
      <c r="D51" s="64"/>
      <c r="E51" s="50"/>
    </row>
    <row r="52" spans="1:5" ht="12.75">
      <c r="A52" s="56">
        <v>49</v>
      </c>
      <c r="B52" s="56" t="s">
        <v>44</v>
      </c>
      <c r="C52" s="68">
        <v>5</v>
      </c>
      <c r="D52" s="64"/>
      <c r="E52" s="50"/>
    </row>
    <row r="53" spans="1:5" ht="12.75">
      <c r="A53" s="56">
        <v>50</v>
      </c>
      <c r="B53" s="56" t="s">
        <v>74</v>
      </c>
      <c r="C53" s="68">
        <v>5</v>
      </c>
      <c r="D53" s="64"/>
      <c r="E53" s="50"/>
    </row>
    <row r="54" spans="1:5" ht="12.75">
      <c r="A54" s="56">
        <v>51</v>
      </c>
      <c r="B54" s="56" t="s">
        <v>75</v>
      </c>
      <c r="C54" s="68">
        <v>5</v>
      </c>
      <c r="D54" s="64"/>
      <c r="E54" s="50"/>
    </row>
    <row r="55" spans="1:5" ht="12.75">
      <c r="A55" s="56">
        <v>52</v>
      </c>
      <c r="B55" s="56" t="s">
        <v>47</v>
      </c>
      <c r="C55" s="68">
        <v>5</v>
      </c>
      <c r="D55" s="64"/>
      <c r="E55" s="50"/>
    </row>
    <row r="56" spans="1:5" ht="12.75">
      <c r="A56" s="56">
        <v>53</v>
      </c>
      <c r="B56" s="56" t="s">
        <v>50</v>
      </c>
      <c r="C56" s="47">
        <v>0.5</v>
      </c>
      <c r="D56" s="64"/>
      <c r="E56" s="50"/>
    </row>
    <row r="57" spans="1:5" ht="12.75">
      <c r="A57" s="56">
        <v>54</v>
      </c>
      <c r="B57" s="56" t="s">
        <v>37</v>
      </c>
      <c r="C57" s="68">
        <v>0</v>
      </c>
      <c r="D57" s="64"/>
      <c r="E57" s="50"/>
    </row>
    <row r="58" spans="1:5" ht="12.75">
      <c r="A58" s="56">
        <v>55</v>
      </c>
      <c r="B58" s="56" t="s">
        <v>36</v>
      </c>
      <c r="C58" s="68">
        <v>3</v>
      </c>
      <c r="D58" s="64"/>
      <c r="E58" s="50"/>
    </row>
    <row r="59" spans="1:5" ht="12.75">
      <c r="A59" s="56">
        <v>56</v>
      </c>
      <c r="B59" s="56" t="s">
        <v>43</v>
      </c>
      <c r="C59" s="68">
        <v>5</v>
      </c>
      <c r="D59" s="64"/>
      <c r="E59" s="50"/>
    </row>
    <row r="60" spans="1:5" ht="12.75">
      <c r="A60" s="56">
        <v>57</v>
      </c>
      <c r="B60" s="56" t="s">
        <v>46</v>
      </c>
      <c r="C60" s="68">
        <v>3</v>
      </c>
      <c r="D60" s="64"/>
      <c r="E60" s="50"/>
    </row>
    <row r="61" spans="1:5" ht="12.75">
      <c r="A61" s="56">
        <v>58</v>
      </c>
      <c r="B61" s="56" t="s">
        <v>42</v>
      </c>
      <c r="C61" s="68">
        <v>5</v>
      </c>
      <c r="D61" s="64"/>
      <c r="E61" s="50"/>
    </row>
    <row r="62" spans="1:5" ht="12.75">
      <c r="A62" s="56">
        <v>59</v>
      </c>
      <c r="B62" s="56" t="s">
        <v>38</v>
      </c>
      <c r="C62" s="68">
        <v>0</v>
      </c>
      <c r="D62" s="64"/>
      <c r="E62" s="50"/>
    </row>
    <row r="63" spans="1:5" ht="12.75">
      <c r="A63" s="56">
        <v>60</v>
      </c>
      <c r="B63" s="57" t="s">
        <v>41</v>
      </c>
      <c r="C63" s="47">
        <v>5</v>
      </c>
      <c r="D63" s="64"/>
      <c r="E63" s="50"/>
    </row>
    <row r="64" spans="1:5" ht="12.75">
      <c r="A64" s="56">
        <v>61</v>
      </c>
      <c r="B64" s="57" t="s">
        <v>40</v>
      </c>
      <c r="C64" s="47">
        <v>5</v>
      </c>
      <c r="D64" s="64"/>
      <c r="E64" s="50"/>
    </row>
    <row r="65" spans="1:5" ht="12.75">
      <c r="A65" s="56">
        <v>62</v>
      </c>
      <c r="B65" s="57" t="s">
        <v>76</v>
      </c>
      <c r="C65" s="47">
        <v>4</v>
      </c>
      <c r="D65" s="64"/>
      <c r="E65" s="50"/>
    </row>
    <row r="66" spans="1:5" ht="12.75">
      <c r="A66" s="56">
        <v>63</v>
      </c>
      <c r="B66" s="56" t="s">
        <v>77</v>
      </c>
      <c r="C66" s="47">
        <v>1</v>
      </c>
      <c r="D66" s="64"/>
      <c r="E66" s="50"/>
    </row>
    <row r="67" spans="1:5" ht="12.75">
      <c r="A67" s="56">
        <v>64</v>
      </c>
      <c r="B67" s="56" t="s">
        <v>78</v>
      </c>
      <c r="C67" s="47">
        <v>4</v>
      </c>
      <c r="D67" s="64"/>
      <c r="E67" s="50"/>
    </row>
    <row r="68" spans="1:5" ht="12.75">
      <c r="A68" s="56">
        <v>65</v>
      </c>
      <c r="B68" s="56" t="s">
        <v>101</v>
      </c>
      <c r="C68" s="47">
        <v>4</v>
      </c>
      <c r="D68" s="64"/>
      <c r="E68" s="50"/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15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82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10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144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40">
        <v>1</v>
      </c>
      <c r="B6" s="44">
        <v>6</v>
      </c>
      <c r="C6" s="42" t="s">
        <v>19</v>
      </c>
      <c r="D6" s="43" t="s">
        <v>37</v>
      </c>
      <c r="E6" s="20">
        <v>-0.5</v>
      </c>
      <c r="F6" s="21">
        <v>24.1875</v>
      </c>
      <c r="G6" s="21">
        <v>84.8</v>
      </c>
      <c r="H6" s="21"/>
      <c r="I6" s="22">
        <v>0.5888888888888889</v>
      </c>
      <c r="J6" s="23">
        <v>12</v>
      </c>
      <c r="K6" s="84"/>
      <c r="M6" s="85"/>
    </row>
    <row r="7" spans="1:13" ht="12.75">
      <c r="A7" s="40">
        <v>2</v>
      </c>
      <c r="B7" s="44">
        <v>8</v>
      </c>
      <c r="C7" s="42" t="s">
        <v>38</v>
      </c>
      <c r="D7" s="43" t="s">
        <v>26</v>
      </c>
      <c r="E7" s="20">
        <v>1.5</v>
      </c>
      <c r="F7" s="21">
        <v>12.9375</v>
      </c>
      <c r="G7" s="21">
        <v>79.75</v>
      </c>
      <c r="H7" s="21">
        <v>8</v>
      </c>
      <c r="I7" s="22">
        <v>0.5260416666666666</v>
      </c>
      <c r="J7" s="23">
        <v>5</v>
      </c>
      <c r="K7" s="84"/>
      <c r="M7" s="85"/>
    </row>
    <row r="8" spans="1:13" ht="12.75">
      <c r="A8" s="86">
        <v>3</v>
      </c>
      <c r="B8" s="44">
        <v>10</v>
      </c>
      <c r="C8" s="42" t="s">
        <v>25</v>
      </c>
      <c r="D8" s="43" t="s">
        <v>14</v>
      </c>
      <c r="E8" s="20">
        <v>-0.5</v>
      </c>
      <c r="F8" s="21">
        <v>-1.0625</v>
      </c>
      <c r="G8" s="21">
        <v>71.75</v>
      </c>
      <c r="H8" s="21"/>
      <c r="I8" s="22">
        <v>0.4982638888888889</v>
      </c>
      <c r="J8" s="23">
        <v>3</v>
      </c>
      <c r="K8" s="84"/>
      <c r="M8" s="85"/>
    </row>
    <row r="9" spans="1:13" ht="12.75">
      <c r="A9" s="40">
        <v>3</v>
      </c>
      <c r="B9" s="44">
        <v>4</v>
      </c>
      <c r="C9" s="42" t="s">
        <v>13</v>
      </c>
      <c r="D9" s="43" t="s">
        <v>56</v>
      </c>
      <c r="E9" s="20">
        <v>2.25</v>
      </c>
      <c r="F9" s="21">
        <v>6.9375</v>
      </c>
      <c r="G9" s="21">
        <v>74.25</v>
      </c>
      <c r="H9" s="21">
        <v>5</v>
      </c>
      <c r="I9" s="22">
        <v>0.4982638888888889</v>
      </c>
      <c r="J9" s="23">
        <v>3</v>
      </c>
      <c r="K9" s="84"/>
      <c r="M9" s="85"/>
    </row>
    <row r="10" spans="1:13" ht="12.75">
      <c r="A10" s="40">
        <v>5</v>
      </c>
      <c r="B10" s="44">
        <v>1</v>
      </c>
      <c r="C10" s="42" t="s">
        <v>32</v>
      </c>
      <c r="D10" s="43" t="s">
        <v>35</v>
      </c>
      <c r="E10" s="20">
        <v>2</v>
      </c>
      <c r="F10" s="21">
        <v>11</v>
      </c>
      <c r="G10" s="21">
        <v>74.75</v>
      </c>
      <c r="H10" s="21">
        <v>7</v>
      </c>
      <c r="I10" s="22">
        <v>0.4947916666666667</v>
      </c>
      <c r="J10" s="23"/>
      <c r="K10" s="84"/>
      <c r="M10" s="85"/>
    </row>
    <row r="11" spans="1:13" ht="12.75">
      <c r="A11" s="40">
        <v>6</v>
      </c>
      <c r="B11" s="41">
        <v>7</v>
      </c>
      <c r="C11" s="42" t="s">
        <v>24</v>
      </c>
      <c r="D11" s="43" t="s">
        <v>12</v>
      </c>
      <c r="E11" s="20">
        <v>-0.75</v>
      </c>
      <c r="F11" s="21">
        <v>9.75</v>
      </c>
      <c r="G11" s="21">
        <v>72.25</v>
      </c>
      <c r="H11" s="21">
        <v>6</v>
      </c>
      <c r="I11" s="22">
        <v>0.4809027777777778</v>
      </c>
      <c r="J11" s="23"/>
      <c r="K11" s="84"/>
      <c r="M11" s="85"/>
    </row>
    <row r="12" spans="1:13" ht="12.75">
      <c r="A12" s="40">
        <v>7</v>
      </c>
      <c r="B12" s="44">
        <v>3</v>
      </c>
      <c r="C12" s="42" t="s">
        <v>21</v>
      </c>
      <c r="D12" s="43" t="s">
        <v>22</v>
      </c>
      <c r="E12" s="20">
        <v>2</v>
      </c>
      <c r="F12" s="21">
        <v>-11.6875</v>
      </c>
      <c r="G12" s="21">
        <v>69.25</v>
      </c>
      <c r="H12" s="21">
        <v>7</v>
      </c>
      <c r="I12" s="22">
        <v>0.4565972222222222</v>
      </c>
      <c r="J12" s="23"/>
      <c r="K12" s="84"/>
      <c r="M12" s="85"/>
    </row>
    <row r="13" spans="1:13" ht="12.75">
      <c r="A13" s="40">
        <v>8</v>
      </c>
      <c r="B13" s="44">
        <v>5</v>
      </c>
      <c r="C13" s="42" t="s">
        <v>17</v>
      </c>
      <c r="D13" s="43" t="s">
        <v>18</v>
      </c>
      <c r="E13" s="20">
        <v>1</v>
      </c>
      <c r="F13" s="21">
        <v>-11.0625</v>
      </c>
      <c r="G13" s="21">
        <v>68.75</v>
      </c>
      <c r="H13" s="21">
        <v>7</v>
      </c>
      <c r="I13" s="22">
        <v>0.453125</v>
      </c>
      <c r="J13" s="23"/>
      <c r="K13" s="84"/>
      <c r="M13" s="85"/>
    </row>
    <row r="14" spans="1:13" ht="12.75">
      <c r="A14" s="40">
        <v>9</v>
      </c>
      <c r="B14" s="44">
        <v>2</v>
      </c>
      <c r="C14" s="18" t="s">
        <v>36</v>
      </c>
      <c r="D14" s="19" t="s">
        <v>30</v>
      </c>
      <c r="E14" s="20">
        <v>3</v>
      </c>
      <c r="F14" s="21">
        <v>-18.0625</v>
      </c>
      <c r="G14" s="21">
        <v>64.25</v>
      </c>
      <c r="H14" s="21">
        <v>6</v>
      </c>
      <c r="I14" s="22">
        <v>0.4253472222222222</v>
      </c>
      <c r="J14" s="23"/>
      <c r="K14" s="84"/>
      <c r="M14" s="85"/>
    </row>
    <row r="15" spans="1:13" ht="12.75">
      <c r="A15" s="40">
        <v>10</v>
      </c>
      <c r="B15" s="41">
        <v>9</v>
      </c>
      <c r="C15" s="18" t="s">
        <v>20</v>
      </c>
      <c r="D15" s="19" t="s">
        <v>33</v>
      </c>
      <c r="E15" s="20">
        <v>-1.75</v>
      </c>
      <c r="F15" s="21">
        <v>-22.9375</v>
      </c>
      <c r="G15" s="21">
        <v>60.2</v>
      </c>
      <c r="H15" s="21">
        <v>5</v>
      </c>
      <c r="I15" s="22">
        <v>0.40069444444444446</v>
      </c>
      <c r="J15" s="23"/>
      <c r="K15" s="84"/>
      <c r="M15" s="8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/>
  <dimension ref="A1:M15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84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10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144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40">
        <v>1</v>
      </c>
      <c r="B6" s="44">
        <v>10</v>
      </c>
      <c r="C6" s="42" t="s">
        <v>25</v>
      </c>
      <c r="D6" s="43" t="s">
        <v>14</v>
      </c>
      <c r="E6" s="20">
        <v>-0.5</v>
      </c>
      <c r="F6" s="21">
        <v>26.4375</v>
      </c>
      <c r="G6" s="21">
        <v>96</v>
      </c>
      <c r="H6" s="21">
        <v>3</v>
      </c>
      <c r="I6" s="22">
        <v>0.65625</v>
      </c>
      <c r="J6" s="23">
        <v>11</v>
      </c>
      <c r="K6" s="84"/>
      <c r="M6" s="85"/>
    </row>
    <row r="7" spans="1:13" ht="12.75">
      <c r="A7" s="40">
        <v>2</v>
      </c>
      <c r="B7" s="44">
        <v>7</v>
      </c>
      <c r="C7" s="42" t="s">
        <v>13</v>
      </c>
      <c r="D7" s="43" t="s">
        <v>56</v>
      </c>
      <c r="E7" s="20">
        <v>2.25</v>
      </c>
      <c r="F7" s="21">
        <v>33.4375</v>
      </c>
      <c r="G7" s="21">
        <v>86</v>
      </c>
      <c r="H7" s="21">
        <v>1</v>
      </c>
      <c r="I7" s="22">
        <v>0.59375</v>
      </c>
      <c r="J7" s="23">
        <v>4</v>
      </c>
      <c r="K7" s="84"/>
      <c r="M7" s="85"/>
    </row>
    <row r="8" spans="1:13" ht="12.75">
      <c r="A8" s="86">
        <v>3</v>
      </c>
      <c r="B8" s="44">
        <v>9</v>
      </c>
      <c r="C8" s="42" t="s">
        <v>38</v>
      </c>
      <c r="D8" s="43" t="s">
        <v>26</v>
      </c>
      <c r="E8" s="20">
        <v>1.5</v>
      </c>
      <c r="F8" s="21">
        <v>23.9375</v>
      </c>
      <c r="G8" s="21">
        <v>82</v>
      </c>
      <c r="H8" s="21">
        <v>1</v>
      </c>
      <c r="I8" s="22">
        <v>0.5659722222222222</v>
      </c>
      <c r="J8" s="23">
        <v>2</v>
      </c>
      <c r="K8" s="84"/>
      <c r="M8" s="85"/>
    </row>
    <row r="9" spans="1:13" ht="12.75">
      <c r="A9" s="40">
        <v>4</v>
      </c>
      <c r="B9" s="44">
        <v>6</v>
      </c>
      <c r="C9" s="42" t="s">
        <v>21</v>
      </c>
      <c r="D9" s="43" t="s">
        <v>22</v>
      </c>
      <c r="E9" s="20">
        <v>2</v>
      </c>
      <c r="F9" s="21">
        <v>-7</v>
      </c>
      <c r="G9" s="21">
        <v>76</v>
      </c>
      <c r="H9" s="21">
        <v>4</v>
      </c>
      <c r="I9" s="22">
        <v>0.5138888888888888</v>
      </c>
      <c r="J9" s="23">
        <v>1</v>
      </c>
      <c r="K9" s="84"/>
      <c r="M9" s="85"/>
    </row>
    <row r="10" spans="1:13" ht="12.75">
      <c r="A10" s="40">
        <v>5</v>
      </c>
      <c r="B10" s="44">
        <v>2</v>
      </c>
      <c r="C10" s="42" t="s">
        <v>19</v>
      </c>
      <c r="D10" s="43" t="s">
        <v>37</v>
      </c>
      <c r="E10" s="20">
        <v>-0.5</v>
      </c>
      <c r="F10" s="21">
        <v>-1.75</v>
      </c>
      <c r="G10" s="21">
        <v>71</v>
      </c>
      <c r="H10" s="21">
        <v>3</v>
      </c>
      <c r="I10" s="22">
        <v>0.4826388888888889</v>
      </c>
      <c r="J10" s="23"/>
      <c r="K10" s="84"/>
      <c r="M10" s="85"/>
    </row>
    <row r="11" spans="1:13" ht="12.75">
      <c r="A11" s="40">
        <v>6</v>
      </c>
      <c r="B11" s="41">
        <v>5</v>
      </c>
      <c r="C11" s="42" t="s">
        <v>24</v>
      </c>
      <c r="D11" s="43" t="s">
        <v>12</v>
      </c>
      <c r="E11" s="20">
        <v>-0.75</v>
      </c>
      <c r="F11" s="21">
        <v>3.375</v>
      </c>
      <c r="G11" s="21">
        <v>66</v>
      </c>
      <c r="H11" s="21"/>
      <c r="I11" s="22">
        <v>0.4583333333333333</v>
      </c>
      <c r="J11" s="23"/>
      <c r="K11" s="84"/>
      <c r="M11" s="85"/>
    </row>
    <row r="12" spans="1:13" ht="12.75">
      <c r="A12" s="40">
        <v>7</v>
      </c>
      <c r="B12" s="44">
        <v>4</v>
      </c>
      <c r="C12" s="42" t="s">
        <v>32</v>
      </c>
      <c r="D12" s="43" t="s">
        <v>35</v>
      </c>
      <c r="E12" s="20">
        <v>2</v>
      </c>
      <c r="F12" s="21">
        <v>-25.6875</v>
      </c>
      <c r="G12" s="21">
        <v>63</v>
      </c>
      <c r="H12" s="21">
        <v>2</v>
      </c>
      <c r="I12" s="22">
        <v>0.4305555555555556</v>
      </c>
      <c r="J12" s="23"/>
      <c r="K12" s="84"/>
      <c r="M12" s="85"/>
    </row>
    <row r="13" spans="1:13" ht="12.75">
      <c r="A13" s="40">
        <v>8</v>
      </c>
      <c r="B13" s="41">
        <v>1</v>
      </c>
      <c r="C13" s="42" t="s">
        <v>15</v>
      </c>
      <c r="D13" s="43" t="s">
        <v>16</v>
      </c>
      <c r="E13" s="20">
        <v>1</v>
      </c>
      <c r="F13" s="21">
        <v>-7.9375</v>
      </c>
      <c r="G13" s="21">
        <v>61</v>
      </c>
      <c r="H13" s="21"/>
      <c r="I13" s="22">
        <v>0.4236111111111111</v>
      </c>
      <c r="J13" s="23"/>
      <c r="K13" s="84"/>
      <c r="M13" s="85"/>
    </row>
    <row r="14" spans="1:13" ht="12.75">
      <c r="A14" s="40">
        <v>9</v>
      </c>
      <c r="B14" s="44">
        <v>3</v>
      </c>
      <c r="C14" s="18" t="s">
        <v>73</v>
      </c>
      <c r="D14" s="19" t="s">
        <v>27</v>
      </c>
      <c r="E14" s="20">
        <v>3</v>
      </c>
      <c r="F14" s="21">
        <v>-6.75</v>
      </c>
      <c r="G14" s="21">
        <v>60</v>
      </c>
      <c r="H14" s="21"/>
      <c r="I14" s="22">
        <v>0.4166666666666667</v>
      </c>
      <c r="J14" s="23"/>
      <c r="K14" s="84"/>
      <c r="M14" s="85"/>
    </row>
    <row r="15" spans="1:13" ht="12.75">
      <c r="A15" s="40">
        <v>10</v>
      </c>
      <c r="B15" s="44">
        <v>8</v>
      </c>
      <c r="C15" s="18" t="s">
        <v>17</v>
      </c>
      <c r="D15" s="19" t="s">
        <v>18</v>
      </c>
      <c r="E15" s="20">
        <v>1</v>
      </c>
      <c r="F15" s="21">
        <v>-38.0625</v>
      </c>
      <c r="G15" s="21">
        <v>59</v>
      </c>
      <c r="H15" s="21"/>
      <c r="I15" s="22">
        <v>0.4097222222222222</v>
      </c>
      <c r="J15" s="23"/>
      <c r="K15" s="84"/>
      <c r="M15" s="8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/>
  <dimension ref="A1:M15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85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10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144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40">
        <v>1</v>
      </c>
      <c r="B6" s="44">
        <v>8</v>
      </c>
      <c r="C6" s="42" t="s">
        <v>15</v>
      </c>
      <c r="D6" s="43" t="s">
        <v>16</v>
      </c>
      <c r="E6" s="20">
        <v>0.5</v>
      </c>
      <c r="F6" s="21">
        <v>35.75</v>
      </c>
      <c r="G6" s="21">
        <v>92</v>
      </c>
      <c r="H6" s="21">
        <v>2</v>
      </c>
      <c r="I6" s="22">
        <v>0.6319444444444444</v>
      </c>
      <c r="J6" s="23">
        <v>12</v>
      </c>
      <c r="K6" s="84"/>
      <c r="M6" s="85"/>
    </row>
    <row r="7" spans="1:13" ht="12.75">
      <c r="A7" s="40">
        <v>2</v>
      </c>
      <c r="B7" s="41">
        <v>4</v>
      </c>
      <c r="C7" s="42" t="s">
        <v>39</v>
      </c>
      <c r="D7" s="43" t="s">
        <v>22</v>
      </c>
      <c r="E7" s="20">
        <v>1.5</v>
      </c>
      <c r="F7" s="21">
        <v>15.375</v>
      </c>
      <c r="G7" s="21">
        <v>85</v>
      </c>
      <c r="H7" s="21">
        <v>2</v>
      </c>
      <c r="I7" s="22">
        <v>0.5833333333333334</v>
      </c>
      <c r="J7" s="23">
        <v>5</v>
      </c>
      <c r="K7" s="84"/>
      <c r="M7" s="85"/>
    </row>
    <row r="8" spans="1:13" ht="12.75">
      <c r="A8" s="40">
        <v>3</v>
      </c>
      <c r="B8" s="44">
        <v>7</v>
      </c>
      <c r="C8" s="42" t="s">
        <v>20</v>
      </c>
      <c r="D8" s="43" t="s">
        <v>33</v>
      </c>
      <c r="E8" s="20">
        <v>-1.75</v>
      </c>
      <c r="F8" s="21">
        <v>15.375</v>
      </c>
      <c r="G8" s="21">
        <v>82</v>
      </c>
      <c r="H8" s="21">
        <v>2</v>
      </c>
      <c r="I8" s="22">
        <v>0.5625</v>
      </c>
      <c r="J8" s="23">
        <v>2</v>
      </c>
      <c r="K8" s="84"/>
      <c r="M8" s="85"/>
    </row>
    <row r="9" spans="1:13" ht="12.75">
      <c r="A9" s="40">
        <v>4</v>
      </c>
      <c r="B9" s="41">
        <v>1</v>
      </c>
      <c r="C9" s="42" t="s">
        <v>73</v>
      </c>
      <c r="D9" s="43" t="s">
        <v>27</v>
      </c>
      <c r="E9" s="20">
        <v>2</v>
      </c>
      <c r="F9" s="21">
        <v>-5.5625</v>
      </c>
      <c r="G9" s="21">
        <v>74</v>
      </c>
      <c r="H9" s="21"/>
      <c r="I9" s="22">
        <v>0.5138888888888888</v>
      </c>
      <c r="J9" s="23">
        <v>1</v>
      </c>
      <c r="K9" s="84"/>
      <c r="M9" s="85"/>
    </row>
    <row r="10" spans="1:13" ht="12.75">
      <c r="A10" s="40">
        <v>5</v>
      </c>
      <c r="B10" s="44">
        <v>6</v>
      </c>
      <c r="C10" s="42" t="s">
        <v>17</v>
      </c>
      <c r="D10" s="43" t="s">
        <v>18</v>
      </c>
      <c r="E10" s="20">
        <v>1</v>
      </c>
      <c r="F10" s="21">
        <v>0.1875</v>
      </c>
      <c r="G10" s="21">
        <v>72</v>
      </c>
      <c r="H10" s="21"/>
      <c r="I10" s="22">
        <v>0.5</v>
      </c>
      <c r="J10" s="23"/>
      <c r="K10" s="84"/>
      <c r="M10" s="85"/>
    </row>
    <row r="11" spans="1:13" ht="12.75">
      <c r="A11" s="40">
        <v>6</v>
      </c>
      <c r="B11" s="44">
        <v>5</v>
      </c>
      <c r="C11" s="42" t="s">
        <v>13</v>
      </c>
      <c r="D11" s="43" t="s">
        <v>56</v>
      </c>
      <c r="E11" s="20">
        <v>2.25</v>
      </c>
      <c r="F11" s="21">
        <v>-5.375</v>
      </c>
      <c r="G11" s="21">
        <v>71</v>
      </c>
      <c r="H11" s="21">
        <v>3</v>
      </c>
      <c r="I11" s="22">
        <v>0.4826388888888889</v>
      </c>
      <c r="J11" s="23"/>
      <c r="K11" s="84"/>
      <c r="M11" s="85"/>
    </row>
    <row r="12" spans="1:13" ht="12.75">
      <c r="A12" s="40">
        <v>7</v>
      </c>
      <c r="B12" s="44">
        <v>10</v>
      </c>
      <c r="C12" s="42" t="s">
        <v>25</v>
      </c>
      <c r="D12" s="43" t="s">
        <v>14</v>
      </c>
      <c r="E12" s="20">
        <v>-0.5</v>
      </c>
      <c r="F12" s="21">
        <v>2.375</v>
      </c>
      <c r="G12" s="21">
        <v>68</v>
      </c>
      <c r="H12" s="21"/>
      <c r="I12" s="22">
        <v>0.4722222222222222</v>
      </c>
      <c r="J12" s="23"/>
      <c r="K12" s="84"/>
      <c r="M12" s="85"/>
    </row>
    <row r="13" spans="1:13" ht="12.75">
      <c r="A13" s="40">
        <v>8</v>
      </c>
      <c r="B13" s="44">
        <v>2</v>
      </c>
      <c r="C13" s="42" t="s">
        <v>38</v>
      </c>
      <c r="D13" s="43" t="s">
        <v>26</v>
      </c>
      <c r="E13" s="20">
        <v>1</v>
      </c>
      <c r="F13" s="21">
        <v>-12.875</v>
      </c>
      <c r="G13" s="21">
        <v>69</v>
      </c>
      <c r="H13" s="21">
        <v>5</v>
      </c>
      <c r="I13" s="22">
        <v>0.4618055555555556</v>
      </c>
      <c r="J13" s="23"/>
      <c r="K13" s="84"/>
      <c r="M13" s="85"/>
    </row>
    <row r="14" spans="1:13" ht="12.75">
      <c r="A14" s="40">
        <v>9</v>
      </c>
      <c r="B14" s="44">
        <v>9</v>
      </c>
      <c r="C14" s="18" t="s">
        <v>24</v>
      </c>
      <c r="D14" s="19" t="s">
        <v>48</v>
      </c>
      <c r="E14" s="20">
        <v>-0.25</v>
      </c>
      <c r="F14" s="21">
        <v>11.125</v>
      </c>
      <c r="G14" s="21">
        <v>67</v>
      </c>
      <c r="H14" s="21">
        <v>5</v>
      </c>
      <c r="I14" s="22">
        <v>0.4479166666666667</v>
      </c>
      <c r="J14" s="23"/>
      <c r="K14" s="84"/>
      <c r="M14" s="85"/>
    </row>
    <row r="15" spans="1:13" ht="12.75">
      <c r="A15" s="40">
        <v>10</v>
      </c>
      <c r="B15" s="44">
        <v>3</v>
      </c>
      <c r="C15" s="18" t="s">
        <v>28</v>
      </c>
      <c r="D15" s="19" t="s">
        <v>21</v>
      </c>
      <c r="E15" s="20">
        <v>2.5</v>
      </c>
      <c r="F15" s="21">
        <v>-56.375</v>
      </c>
      <c r="G15" s="21">
        <v>40</v>
      </c>
      <c r="H15" s="21">
        <v>2</v>
      </c>
      <c r="I15" s="22">
        <v>0.2708333333333333</v>
      </c>
      <c r="J15" s="23"/>
      <c r="K15" s="84"/>
      <c r="M15" s="8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:M13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86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8</v>
      </c>
      <c r="I3" s="87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21</v>
      </c>
      <c r="I4" s="88">
        <v>126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89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90">
        <v>1</v>
      </c>
      <c r="B6" s="91">
        <v>7</v>
      </c>
      <c r="C6" s="42" t="s">
        <v>24</v>
      </c>
      <c r="D6" s="43" t="s">
        <v>12</v>
      </c>
      <c r="E6" s="92">
        <v>-0.75</v>
      </c>
      <c r="F6" s="93">
        <v>36.5</v>
      </c>
      <c r="G6" s="93">
        <v>82.6</v>
      </c>
      <c r="H6" s="93"/>
      <c r="I6" s="94">
        <v>0.6555555555555556</v>
      </c>
      <c r="J6" s="25">
        <v>10</v>
      </c>
      <c r="K6" s="84"/>
      <c r="M6" s="85"/>
    </row>
    <row r="7" spans="1:13" ht="12.75">
      <c r="A7" s="90">
        <v>2</v>
      </c>
      <c r="B7" s="91">
        <v>4</v>
      </c>
      <c r="C7" s="42" t="s">
        <v>21</v>
      </c>
      <c r="D7" s="43" t="s">
        <v>29</v>
      </c>
      <c r="E7" s="92">
        <v>2.5</v>
      </c>
      <c r="F7" s="93">
        <v>0.75</v>
      </c>
      <c r="G7" s="93">
        <v>69.66666666666667</v>
      </c>
      <c r="H7" s="93"/>
      <c r="I7" s="94">
        <v>0.5529100529100529</v>
      </c>
      <c r="J7" s="25">
        <v>3</v>
      </c>
      <c r="K7" s="84"/>
      <c r="M7" s="85"/>
    </row>
    <row r="8" spans="1:13" ht="12.75">
      <c r="A8" s="90">
        <v>3</v>
      </c>
      <c r="B8" s="95">
        <v>3</v>
      </c>
      <c r="C8" s="42" t="s">
        <v>17</v>
      </c>
      <c r="D8" s="43" t="s">
        <v>18</v>
      </c>
      <c r="E8" s="92">
        <v>1</v>
      </c>
      <c r="F8" s="93">
        <v>5.75</v>
      </c>
      <c r="G8" s="93">
        <v>67.66666666666667</v>
      </c>
      <c r="H8" s="93">
        <v>2</v>
      </c>
      <c r="I8" s="94">
        <v>0.5291005291005292</v>
      </c>
      <c r="J8" s="25">
        <v>1</v>
      </c>
      <c r="K8" s="84"/>
      <c r="M8" s="85"/>
    </row>
    <row r="9" spans="1:13" ht="12.75">
      <c r="A9" s="96">
        <v>4</v>
      </c>
      <c r="B9" s="91">
        <v>1</v>
      </c>
      <c r="C9" s="42" t="s">
        <v>15</v>
      </c>
      <c r="D9" s="43" t="s">
        <v>16</v>
      </c>
      <c r="E9" s="92">
        <v>0.5</v>
      </c>
      <c r="F9" s="93">
        <v>12.5</v>
      </c>
      <c r="G9" s="93">
        <v>64.6</v>
      </c>
      <c r="H9" s="93"/>
      <c r="I9" s="94">
        <v>0.5126984126984127</v>
      </c>
      <c r="J9" s="23"/>
      <c r="K9" s="84"/>
      <c r="M9" s="85"/>
    </row>
    <row r="10" spans="1:13" ht="12.75">
      <c r="A10" s="90">
        <v>5</v>
      </c>
      <c r="B10" s="91">
        <v>5</v>
      </c>
      <c r="C10" s="42" t="s">
        <v>28</v>
      </c>
      <c r="D10" s="43" t="s">
        <v>22</v>
      </c>
      <c r="E10" s="92">
        <v>2.5</v>
      </c>
      <c r="F10" s="93">
        <v>11.75</v>
      </c>
      <c r="G10" s="93">
        <v>62</v>
      </c>
      <c r="H10" s="93"/>
      <c r="I10" s="94">
        <v>0.49206349206349204</v>
      </c>
      <c r="J10" s="25"/>
      <c r="K10" s="84"/>
      <c r="M10" s="85"/>
    </row>
    <row r="11" spans="1:13" ht="12.75">
      <c r="A11" s="90">
        <v>6</v>
      </c>
      <c r="B11" s="91">
        <v>2</v>
      </c>
      <c r="C11" s="42" t="s">
        <v>73</v>
      </c>
      <c r="D11" s="43" t="s">
        <v>27</v>
      </c>
      <c r="E11" s="92">
        <v>2</v>
      </c>
      <c r="F11" s="93">
        <v>-20.5</v>
      </c>
      <c r="G11" s="93">
        <v>58.33333333333333</v>
      </c>
      <c r="H11" s="93">
        <v>2</v>
      </c>
      <c r="I11" s="94">
        <v>0.455026455026455</v>
      </c>
      <c r="J11" s="23"/>
      <c r="K11" s="84"/>
      <c r="M11" s="85"/>
    </row>
    <row r="12" spans="1:13" ht="12.75">
      <c r="A12" s="90">
        <v>7</v>
      </c>
      <c r="B12" s="91">
        <v>8</v>
      </c>
      <c r="C12" s="42" t="s">
        <v>25</v>
      </c>
      <c r="D12" s="43" t="s">
        <v>14</v>
      </c>
      <c r="E12" s="92">
        <v>-0.5</v>
      </c>
      <c r="F12" s="93">
        <v>-23</v>
      </c>
      <c r="G12" s="93">
        <v>52.33333333333333</v>
      </c>
      <c r="H12" s="93"/>
      <c r="I12" s="94">
        <v>0.4153439153439153</v>
      </c>
      <c r="J12" s="23"/>
      <c r="K12" s="84"/>
      <c r="M12" s="85"/>
    </row>
    <row r="13" spans="1:13" ht="12.75">
      <c r="A13" s="96">
        <v>8</v>
      </c>
      <c r="B13" s="91">
        <v>6</v>
      </c>
      <c r="C13" s="42" t="s">
        <v>13</v>
      </c>
      <c r="D13" s="43" t="s">
        <v>32</v>
      </c>
      <c r="E13" s="92">
        <v>1.75</v>
      </c>
      <c r="F13" s="93">
        <v>-19.75</v>
      </c>
      <c r="G13" s="93">
        <v>48</v>
      </c>
      <c r="H13" s="93"/>
      <c r="I13" s="94">
        <v>0.38095238095238093</v>
      </c>
      <c r="J13" s="23"/>
      <c r="K13" s="84"/>
      <c r="M13" s="8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A1:M15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87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10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144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40">
        <v>1</v>
      </c>
      <c r="B6" s="44">
        <v>8</v>
      </c>
      <c r="C6" s="42" t="s">
        <v>20</v>
      </c>
      <c r="D6" s="43" t="s">
        <v>33</v>
      </c>
      <c r="E6" s="20">
        <v>-1.75</v>
      </c>
      <c r="F6" s="21">
        <v>41.1875</v>
      </c>
      <c r="G6" s="21">
        <v>96</v>
      </c>
      <c r="H6" s="21"/>
      <c r="I6" s="22">
        <v>0.6666666666666666</v>
      </c>
      <c r="J6" s="23">
        <v>12</v>
      </c>
      <c r="K6" s="84"/>
      <c r="M6" s="85"/>
    </row>
    <row r="7" spans="1:13" ht="12.75">
      <c r="A7" s="40">
        <v>2</v>
      </c>
      <c r="B7" s="44">
        <v>10</v>
      </c>
      <c r="C7" s="42" t="s">
        <v>25</v>
      </c>
      <c r="D7" s="43" t="s">
        <v>14</v>
      </c>
      <c r="E7" s="20">
        <v>-0.5</v>
      </c>
      <c r="F7" s="21">
        <v>9.5</v>
      </c>
      <c r="G7" s="21">
        <v>90</v>
      </c>
      <c r="H7" s="21"/>
      <c r="I7" s="22">
        <v>0.625</v>
      </c>
      <c r="J7" s="23">
        <v>5</v>
      </c>
      <c r="K7" s="84"/>
      <c r="M7" s="85"/>
    </row>
    <row r="8" spans="1:13" ht="12.75">
      <c r="A8" s="40">
        <v>3</v>
      </c>
      <c r="B8" s="44">
        <v>3</v>
      </c>
      <c r="C8" s="42" t="s">
        <v>24</v>
      </c>
      <c r="D8" s="43" t="s">
        <v>12</v>
      </c>
      <c r="E8" s="20">
        <v>-0.75</v>
      </c>
      <c r="F8" s="21">
        <v>27.25</v>
      </c>
      <c r="G8" s="21">
        <v>82</v>
      </c>
      <c r="H8" s="21">
        <v>3</v>
      </c>
      <c r="I8" s="22">
        <v>0.5590277777777778</v>
      </c>
      <c r="J8" s="23">
        <v>2</v>
      </c>
      <c r="K8" s="84"/>
      <c r="M8" s="85"/>
    </row>
    <row r="9" spans="1:13" ht="12.75">
      <c r="A9" s="40">
        <v>4</v>
      </c>
      <c r="B9" s="44">
        <v>6</v>
      </c>
      <c r="C9" s="42" t="s">
        <v>13</v>
      </c>
      <c r="D9" s="43" t="s">
        <v>56</v>
      </c>
      <c r="E9" s="20">
        <v>2.25</v>
      </c>
      <c r="F9" s="21">
        <v>-5.625</v>
      </c>
      <c r="G9" s="21">
        <v>74</v>
      </c>
      <c r="H9" s="21"/>
      <c r="I9" s="22">
        <v>0.5138888888888888</v>
      </c>
      <c r="J9" s="23">
        <v>1</v>
      </c>
      <c r="K9" s="84"/>
      <c r="M9" s="85"/>
    </row>
    <row r="10" spans="1:13" ht="12.75">
      <c r="A10" s="40">
        <v>5</v>
      </c>
      <c r="B10" s="44">
        <v>4</v>
      </c>
      <c r="C10" s="42" t="s">
        <v>38</v>
      </c>
      <c r="D10" s="43" t="s">
        <v>26</v>
      </c>
      <c r="E10" s="20">
        <v>1</v>
      </c>
      <c r="F10" s="21">
        <v>-13.875</v>
      </c>
      <c r="G10" s="21">
        <v>70</v>
      </c>
      <c r="H10" s="21"/>
      <c r="I10" s="22">
        <v>0.4861111111111111</v>
      </c>
      <c r="J10" s="23"/>
      <c r="K10" s="84"/>
      <c r="M10" s="85"/>
    </row>
    <row r="11" spans="1:13" ht="12.75">
      <c r="A11" s="40">
        <v>6</v>
      </c>
      <c r="B11" s="41">
        <v>2</v>
      </c>
      <c r="C11" s="42" t="s">
        <v>21</v>
      </c>
      <c r="D11" s="43" t="s">
        <v>29</v>
      </c>
      <c r="E11" s="20">
        <v>2.5</v>
      </c>
      <c r="F11" s="21">
        <v>4.3125</v>
      </c>
      <c r="G11" s="21">
        <v>66</v>
      </c>
      <c r="H11" s="21"/>
      <c r="I11" s="22">
        <v>0.4583333333333333</v>
      </c>
      <c r="J11" s="23"/>
      <c r="K11" s="84"/>
      <c r="M11" s="85"/>
    </row>
    <row r="12" spans="1:13" ht="12.75">
      <c r="A12" s="40">
        <v>7</v>
      </c>
      <c r="B12" s="44">
        <v>9</v>
      </c>
      <c r="C12" s="42" t="s">
        <v>36</v>
      </c>
      <c r="D12" s="43" t="s">
        <v>30</v>
      </c>
      <c r="E12" s="20">
        <v>3</v>
      </c>
      <c r="F12" s="21">
        <v>-7.375</v>
      </c>
      <c r="G12" s="21">
        <v>66</v>
      </c>
      <c r="H12" s="21"/>
      <c r="I12" s="22">
        <v>0.4583333333333333</v>
      </c>
      <c r="J12" s="23"/>
      <c r="K12" s="84"/>
      <c r="M12" s="85"/>
    </row>
    <row r="13" spans="1:13" ht="12.75">
      <c r="A13" s="40">
        <v>8</v>
      </c>
      <c r="B13" s="44">
        <v>1</v>
      </c>
      <c r="C13" s="18" t="s">
        <v>15</v>
      </c>
      <c r="D13" s="19" t="s">
        <v>16</v>
      </c>
      <c r="E13" s="20">
        <v>0.5</v>
      </c>
      <c r="F13" s="21">
        <v>-18.75</v>
      </c>
      <c r="G13" s="21">
        <v>63</v>
      </c>
      <c r="H13" s="21"/>
      <c r="I13" s="22">
        <v>0.4375</v>
      </c>
      <c r="J13" s="23"/>
      <c r="K13" s="84"/>
      <c r="M13" s="85"/>
    </row>
    <row r="14" spans="1:10" ht="12.75">
      <c r="A14" s="40">
        <v>9</v>
      </c>
      <c r="B14" s="41">
        <v>7</v>
      </c>
      <c r="C14" s="18" t="s">
        <v>28</v>
      </c>
      <c r="D14" s="19" t="s">
        <v>22</v>
      </c>
      <c r="E14" s="20">
        <v>2.5</v>
      </c>
      <c r="F14" s="21">
        <v>-13.5</v>
      </c>
      <c r="G14" s="21">
        <v>57</v>
      </c>
      <c r="H14" s="21"/>
      <c r="I14" s="22">
        <v>0.3958333333333333</v>
      </c>
      <c r="J14" s="23"/>
    </row>
    <row r="15" spans="1:10" ht="12.75">
      <c r="A15" s="40">
        <v>10</v>
      </c>
      <c r="B15" s="44">
        <v>5</v>
      </c>
      <c r="C15" s="18" t="s">
        <v>73</v>
      </c>
      <c r="D15" s="19" t="s">
        <v>27</v>
      </c>
      <c r="E15" s="20">
        <v>2</v>
      </c>
      <c r="F15" s="21">
        <v>-23.125</v>
      </c>
      <c r="G15" s="21">
        <v>56</v>
      </c>
      <c r="H15" s="21">
        <v>1</v>
      </c>
      <c r="I15" s="22">
        <v>0.3854166666666667</v>
      </c>
      <c r="J15" s="2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/>
  <dimension ref="A1:M14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88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9</v>
      </c>
      <c r="I3" s="9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18</v>
      </c>
      <c r="I4" s="11">
        <v>96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15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16">
        <v>1</v>
      </c>
      <c r="B6" s="24">
        <v>3</v>
      </c>
      <c r="C6" s="18" t="s">
        <v>21</v>
      </c>
      <c r="D6" s="19" t="s">
        <v>29</v>
      </c>
      <c r="E6" s="20">
        <v>2.5</v>
      </c>
      <c r="F6" s="21">
        <v>15.875</v>
      </c>
      <c r="G6" s="21">
        <v>56</v>
      </c>
      <c r="H6" s="21"/>
      <c r="I6" s="22">
        <v>0.5833333333333334</v>
      </c>
      <c r="J6" s="23">
        <v>8</v>
      </c>
      <c r="K6" s="84"/>
      <c r="M6" s="85"/>
    </row>
    <row r="7" spans="1:13" ht="12.75">
      <c r="A7" s="16">
        <v>2</v>
      </c>
      <c r="B7" s="24">
        <v>9</v>
      </c>
      <c r="C7" s="42" t="s">
        <v>32</v>
      </c>
      <c r="D7" s="43" t="s">
        <v>35</v>
      </c>
      <c r="E7" s="20">
        <v>3</v>
      </c>
      <c r="F7" s="21">
        <v>11.25</v>
      </c>
      <c r="G7" s="21">
        <v>57</v>
      </c>
      <c r="H7" s="21">
        <v>3</v>
      </c>
      <c r="I7" s="22">
        <v>0.578125</v>
      </c>
      <c r="J7" s="23">
        <v>3</v>
      </c>
      <c r="K7" s="84"/>
      <c r="M7" s="85"/>
    </row>
    <row r="8" spans="1:13" ht="12.75">
      <c r="A8" s="16">
        <v>3</v>
      </c>
      <c r="B8" s="24">
        <v>2</v>
      </c>
      <c r="C8" s="18" t="s">
        <v>24</v>
      </c>
      <c r="D8" s="19" t="s">
        <v>22</v>
      </c>
      <c r="E8" s="20">
        <v>0.25</v>
      </c>
      <c r="F8" s="21">
        <v>-1.25</v>
      </c>
      <c r="G8" s="21">
        <v>54</v>
      </c>
      <c r="H8" s="21"/>
      <c r="I8" s="22">
        <v>0.5625</v>
      </c>
      <c r="J8" s="23">
        <v>1</v>
      </c>
      <c r="K8" s="84"/>
      <c r="M8" s="85"/>
    </row>
    <row r="9" spans="1:13" ht="12.75">
      <c r="A9" s="16">
        <v>4</v>
      </c>
      <c r="B9" s="17">
        <v>7</v>
      </c>
      <c r="C9" s="18" t="s">
        <v>17</v>
      </c>
      <c r="D9" s="19" t="s">
        <v>18</v>
      </c>
      <c r="E9" s="20">
        <v>1</v>
      </c>
      <c r="F9" s="21">
        <v>-1.5</v>
      </c>
      <c r="G9" s="21">
        <v>50</v>
      </c>
      <c r="H9" s="21">
        <v>1</v>
      </c>
      <c r="I9" s="22">
        <v>0.515625</v>
      </c>
      <c r="J9" s="23">
        <v>1</v>
      </c>
      <c r="K9" s="84"/>
      <c r="M9" s="85"/>
    </row>
    <row r="10" spans="1:13" ht="12.75">
      <c r="A10" s="98">
        <v>5</v>
      </c>
      <c r="B10" s="17">
        <v>6</v>
      </c>
      <c r="C10" s="99" t="s">
        <v>36</v>
      </c>
      <c r="D10" s="100" t="s">
        <v>30</v>
      </c>
      <c r="E10" s="20">
        <v>3</v>
      </c>
      <c r="F10" s="21">
        <v>9.75</v>
      </c>
      <c r="G10" s="21">
        <v>49</v>
      </c>
      <c r="H10" s="21">
        <v>2</v>
      </c>
      <c r="I10" s="22">
        <v>0.5</v>
      </c>
      <c r="J10" s="25"/>
      <c r="K10" s="84"/>
      <c r="M10" s="85"/>
    </row>
    <row r="11" spans="1:13" ht="12.75">
      <c r="A11" s="98">
        <v>6</v>
      </c>
      <c r="B11" s="24">
        <v>4</v>
      </c>
      <c r="C11" s="99" t="s">
        <v>13</v>
      </c>
      <c r="D11" s="100" t="s">
        <v>56</v>
      </c>
      <c r="E11" s="20">
        <v>2.25</v>
      </c>
      <c r="F11" s="21">
        <v>-1.375</v>
      </c>
      <c r="G11" s="21">
        <v>45</v>
      </c>
      <c r="H11" s="21">
        <v>2</v>
      </c>
      <c r="I11" s="22">
        <v>0.4583333333333333</v>
      </c>
      <c r="J11" s="25"/>
      <c r="K11" s="84"/>
      <c r="M11" s="85"/>
    </row>
    <row r="12" spans="1:13" ht="12.75">
      <c r="A12" s="16">
        <v>7</v>
      </c>
      <c r="B12" s="17">
        <v>5</v>
      </c>
      <c r="C12" s="18" t="s">
        <v>28</v>
      </c>
      <c r="D12" s="19" t="s">
        <v>61</v>
      </c>
      <c r="E12" s="20">
        <v>3.5</v>
      </c>
      <c r="F12" s="21">
        <v>-20.875</v>
      </c>
      <c r="G12" s="21">
        <v>43</v>
      </c>
      <c r="H12" s="21">
        <v>3</v>
      </c>
      <c r="I12" s="22">
        <v>0.4322916666666667</v>
      </c>
      <c r="J12" s="25"/>
      <c r="K12" s="84"/>
      <c r="M12" s="85"/>
    </row>
    <row r="13" spans="1:13" ht="12.75">
      <c r="A13" s="16">
        <v>8</v>
      </c>
      <c r="B13" s="24">
        <v>8</v>
      </c>
      <c r="C13" s="18" t="s">
        <v>25</v>
      </c>
      <c r="D13" s="19" t="s">
        <v>12</v>
      </c>
      <c r="E13" s="20">
        <v>-0.25</v>
      </c>
      <c r="F13" s="21">
        <v>-2.5</v>
      </c>
      <c r="G13" s="21">
        <v>40</v>
      </c>
      <c r="H13" s="21">
        <v>2</v>
      </c>
      <c r="I13" s="22">
        <v>0.40625</v>
      </c>
      <c r="J13" s="23"/>
      <c r="K13" s="84"/>
      <c r="M13" s="85"/>
    </row>
    <row r="14" spans="1:10" ht="12.75">
      <c r="A14" s="16">
        <v>9</v>
      </c>
      <c r="B14" s="17">
        <v>1</v>
      </c>
      <c r="C14" s="42" t="s">
        <v>20</v>
      </c>
      <c r="D14" s="43" t="s">
        <v>33</v>
      </c>
      <c r="E14" s="20">
        <v>-1.75</v>
      </c>
      <c r="F14" s="21">
        <v>-9.375</v>
      </c>
      <c r="G14" s="21">
        <v>38</v>
      </c>
      <c r="H14" s="21"/>
      <c r="I14" s="22">
        <v>0.3958333333333333</v>
      </c>
      <c r="J14" s="2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/>
  <dimension ref="A1:M14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5.00390625" style="27" customWidth="1"/>
    <col min="2" max="2" width="4.375" style="28" customWidth="1"/>
    <col min="3" max="3" width="17.375" style="28" customWidth="1"/>
    <col min="4" max="4" width="18.25390625" style="28" customWidth="1"/>
    <col min="5" max="5" width="6.75390625" style="27" customWidth="1"/>
    <col min="6" max="6" width="7.75390625" style="29" customWidth="1"/>
    <col min="7" max="7" width="9.25390625" style="27" customWidth="1"/>
    <col min="8" max="8" width="4.375" style="25" bestFit="1" customWidth="1"/>
    <col min="9" max="9" width="7.375" style="30" customWidth="1"/>
    <col min="10" max="10" width="5.375" style="27" customWidth="1"/>
    <col min="11" max="16384" width="10.00390625" style="27" customWidth="1"/>
  </cols>
  <sheetData>
    <row r="1" spans="1:10" s="26" customFormat="1" ht="12.75">
      <c r="A1" s="1" t="s">
        <v>79</v>
      </c>
      <c r="B1" s="2"/>
      <c r="C1" s="2"/>
      <c r="D1" s="2"/>
      <c r="E1" s="38"/>
      <c r="F1" s="39"/>
      <c r="G1" s="3"/>
      <c r="H1" s="3"/>
      <c r="I1" s="3"/>
      <c r="J1" s="38"/>
    </row>
    <row r="2" spans="1:10" s="26" customFormat="1" ht="12.75">
      <c r="A2" s="1" t="s">
        <v>89</v>
      </c>
      <c r="B2" s="2"/>
      <c r="C2" s="2"/>
      <c r="D2" s="2"/>
      <c r="E2" s="38"/>
      <c r="F2" s="39"/>
      <c r="G2" s="3"/>
      <c r="H2" s="3"/>
      <c r="I2" s="3"/>
      <c r="J2" s="38"/>
    </row>
    <row r="3" spans="1:9" s="5" customFormat="1" ht="12.75">
      <c r="A3" s="4"/>
      <c r="C3" s="6"/>
      <c r="D3" s="7"/>
      <c r="E3" s="8" t="s">
        <v>0</v>
      </c>
      <c r="F3" s="8">
        <v>8</v>
      </c>
      <c r="I3" s="87" t="s">
        <v>1</v>
      </c>
    </row>
    <row r="4" spans="1:11" s="5" customFormat="1" ht="12.75">
      <c r="A4" s="10"/>
      <c r="B4" s="10"/>
      <c r="C4" s="10"/>
      <c r="D4" s="10"/>
      <c r="E4" s="8" t="s">
        <v>2</v>
      </c>
      <c r="F4" s="8">
        <v>21</v>
      </c>
      <c r="I4" s="88">
        <v>126</v>
      </c>
      <c r="K4" s="8"/>
    </row>
    <row r="5" spans="1:10" s="5" customFormat="1" ht="12.75">
      <c r="A5" s="12" t="s">
        <v>3</v>
      </c>
      <c r="B5" s="12" t="s">
        <v>4</v>
      </c>
      <c r="C5" s="13" t="s">
        <v>5</v>
      </c>
      <c r="D5" s="13"/>
      <c r="E5" s="14" t="s">
        <v>6</v>
      </c>
      <c r="F5" s="14" t="s">
        <v>7</v>
      </c>
      <c r="G5" s="89" t="s">
        <v>8</v>
      </c>
      <c r="H5" s="14" t="s">
        <v>53</v>
      </c>
      <c r="I5" s="15" t="s">
        <v>9</v>
      </c>
      <c r="J5" s="14" t="s">
        <v>10</v>
      </c>
    </row>
    <row r="6" spans="1:13" ht="12.75">
      <c r="A6" s="90">
        <v>1</v>
      </c>
      <c r="B6" s="91">
        <v>7</v>
      </c>
      <c r="C6" s="42" t="s">
        <v>24</v>
      </c>
      <c r="D6" s="43" t="s">
        <v>12</v>
      </c>
      <c r="E6" s="92">
        <v>-0.75</v>
      </c>
      <c r="F6" s="93">
        <v>21.125</v>
      </c>
      <c r="G6" s="93">
        <v>79.33333333333333</v>
      </c>
      <c r="H6" s="93">
        <v>3</v>
      </c>
      <c r="I6" s="94">
        <v>0.6177248677248677</v>
      </c>
      <c r="J6" s="25">
        <v>12</v>
      </c>
      <c r="K6" s="84"/>
      <c r="M6" s="85"/>
    </row>
    <row r="7" spans="1:13" ht="12.75">
      <c r="A7" s="90">
        <v>2</v>
      </c>
      <c r="B7" s="91">
        <v>2</v>
      </c>
      <c r="C7" s="42" t="s">
        <v>20</v>
      </c>
      <c r="D7" s="43" t="s">
        <v>33</v>
      </c>
      <c r="E7" s="92">
        <v>-1.75</v>
      </c>
      <c r="F7" s="93">
        <v>16.75</v>
      </c>
      <c r="G7" s="93">
        <v>77</v>
      </c>
      <c r="H7" s="93"/>
      <c r="I7" s="94">
        <v>0.6111111111111112</v>
      </c>
      <c r="J7" s="25">
        <v>4</v>
      </c>
      <c r="K7" s="84"/>
      <c r="M7" s="85"/>
    </row>
    <row r="8" spans="1:13" ht="12.75">
      <c r="A8" s="90">
        <v>3</v>
      </c>
      <c r="B8" s="91">
        <v>8</v>
      </c>
      <c r="C8" s="42" t="s">
        <v>25</v>
      </c>
      <c r="D8" s="43" t="s">
        <v>14</v>
      </c>
      <c r="E8" s="92">
        <v>-0.5</v>
      </c>
      <c r="F8" s="93">
        <v>30.875</v>
      </c>
      <c r="G8" s="93">
        <v>76.66666666666667</v>
      </c>
      <c r="H8" s="93">
        <v>1</v>
      </c>
      <c r="I8" s="94">
        <v>0.6044973544973545</v>
      </c>
      <c r="J8" s="25">
        <v>1</v>
      </c>
      <c r="K8" s="84"/>
      <c r="M8" s="85"/>
    </row>
    <row r="9" spans="1:13" ht="12.75">
      <c r="A9" s="96">
        <v>4</v>
      </c>
      <c r="B9" s="91">
        <v>1</v>
      </c>
      <c r="C9" s="42" t="s">
        <v>39</v>
      </c>
      <c r="D9" s="43" t="s">
        <v>22</v>
      </c>
      <c r="E9" s="92">
        <v>1.5</v>
      </c>
      <c r="F9" s="93">
        <v>-6.25</v>
      </c>
      <c r="G9" s="93">
        <v>66.4</v>
      </c>
      <c r="H9" s="93">
        <v>1</v>
      </c>
      <c r="I9" s="94">
        <v>0.523015873015873</v>
      </c>
      <c r="J9" s="23"/>
      <c r="K9" s="84"/>
      <c r="M9" s="85"/>
    </row>
    <row r="10" spans="1:13" ht="12.75">
      <c r="A10" s="90">
        <v>5</v>
      </c>
      <c r="B10" s="95">
        <v>3</v>
      </c>
      <c r="C10" s="42" t="s">
        <v>38</v>
      </c>
      <c r="D10" s="43" t="s">
        <v>26</v>
      </c>
      <c r="E10" s="92">
        <v>1</v>
      </c>
      <c r="F10" s="93">
        <v>-1.125</v>
      </c>
      <c r="G10" s="93">
        <v>57.33333333333333</v>
      </c>
      <c r="H10" s="93">
        <v>3</v>
      </c>
      <c r="I10" s="94">
        <v>0.4431216931216931</v>
      </c>
      <c r="J10" s="25"/>
      <c r="K10" s="84"/>
      <c r="M10" s="85"/>
    </row>
    <row r="11" spans="1:13" ht="12.75">
      <c r="A11" s="90">
        <v>6</v>
      </c>
      <c r="B11" s="91">
        <v>4</v>
      </c>
      <c r="C11" s="42" t="s">
        <v>73</v>
      </c>
      <c r="D11" s="43" t="s">
        <v>27</v>
      </c>
      <c r="E11" s="92">
        <v>2</v>
      </c>
      <c r="F11" s="93">
        <v>-37.25</v>
      </c>
      <c r="G11" s="93">
        <v>53</v>
      </c>
      <c r="H11" s="93"/>
      <c r="I11" s="94">
        <v>0.42063492063492064</v>
      </c>
      <c r="J11" s="23"/>
      <c r="K11" s="84"/>
      <c r="M11" s="85"/>
    </row>
    <row r="12" spans="1:13" ht="12.75">
      <c r="A12" s="90">
        <v>7</v>
      </c>
      <c r="B12" s="91">
        <v>5</v>
      </c>
      <c r="C12" s="42" t="s">
        <v>17</v>
      </c>
      <c r="D12" s="43" t="s">
        <v>18</v>
      </c>
      <c r="E12" s="92">
        <v>1</v>
      </c>
      <c r="F12" s="93">
        <v>-17.75</v>
      </c>
      <c r="G12" s="93">
        <v>49.6</v>
      </c>
      <c r="H12" s="93"/>
      <c r="I12" s="94">
        <v>0.39365079365079364</v>
      </c>
      <c r="J12" s="23"/>
      <c r="K12" s="84"/>
      <c r="M12" s="85"/>
    </row>
    <row r="13" spans="1:13" ht="12.75">
      <c r="A13" s="96">
        <v>8</v>
      </c>
      <c r="B13" s="91">
        <v>6</v>
      </c>
      <c r="C13" s="42" t="s">
        <v>21</v>
      </c>
      <c r="D13" s="43" t="s">
        <v>29</v>
      </c>
      <c r="E13" s="92">
        <v>2.5</v>
      </c>
      <c r="F13" s="93">
        <v>-6.375</v>
      </c>
      <c r="G13" s="93">
        <v>44.66666666666667</v>
      </c>
      <c r="H13" s="93"/>
      <c r="I13" s="94">
        <v>0.35449735449735453</v>
      </c>
      <c r="J13" s="23"/>
      <c r="K13" s="84"/>
      <c r="M13" s="85"/>
    </row>
    <row r="14" spans="6:10" ht="12.75">
      <c r="F14" s="27"/>
      <c r="G14" s="101"/>
      <c r="H14" s="101"/>
      <c r="I14"/>
      <c r="J14" s="2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УПалыча</cp:lastModifiedBy>
  <cp:lastPrinted>2015-12-21T11:49:29Z</cp:lastPrinted>
  <dcterms:created xsi:type="dcterms:W3CDTF">2011-09-22T17:11:30Z</dcterms:created>
  <dcterms:modified xsi:type="dcterms:W3CDTF">2015-12-21T11:49:32Z</dcterms:modified>
  <cp:category/>
  <cp:version/>
  <cp:contentType/>
  <cp:contentStatus/>
</cp:coreProperties>
</file>